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528" windowWidth="22716" windowHeight="8940" activeTab="0"/>
  </bookViews>
  <sheets>
    <sheet name="Vertikalna_signalizacija" sheetId="1" r:id="rId1"/>
    <sheet name="Vodoravna_signalizacija" sheetId="2" r:id="rId2"/>
    <sheet name="Rekapitulacija" sheetId="3" r:id="rId3"/>
  </sheets>
  <externalReferences>
    <externalReference r:id="rId6"/>
  </externalReferences>
  <definedNames/>
  <calcPr fullCalcOnLoad="1"/>
</workbook>
</file>

<file path=xl/sharedStrings.xml><?xml version="1.0" encoding="utf-8"?>
<sst xmlns="http://schemas.openxmlformats.org/spreadsheetml/2006/main" count="628" uniqueCount="252">
  <si>
    <t xml:space="preserve">TROŠKOVNIK ZA IZGRADNJU VERTIKALNE PROMETNE SIGNALIZACIJE NA PODRUČJU GRADA POREČA - PARENZO </t>
  </si>
  <si>
    <t>Izrada, doprema i ugradnja fco Poreč - Parenzo prometnih znakova i ostale opreme u svemu prema važećem Zakonu o sigurnosti prometa na cestama, odnosno prema važećem Pravilniku o prometnim znakovima, signalizaciji i opremi na cestama, prema kojem su navedene dimenzije prometnih znakova u troškovniku.</t>
  </si>
  <si>
    <t>Svi znakovi, table, putokazi izrađuju se od antikorozivnoga aluminijskoga lima minimalne debljine stijenke min. 2,5 mm, na rubovima presavijeni. Pozadina znaka mora biti premazana termostabilnim plastičnim slojem sive boje. Minimalnog garancijskog vijeka od 6 godina (Klasa I), 8 godina (Klasa II) i 9 godina (Klasa III).                                                                                                                         Pocinčani stupovi moraju obavezno imati utor za sprječavanje rotacije znaka oko stupa i rotaciju oko osi. Izrađeni od okrugle čelične cijevi (tipa čelika S235JR) promjera 60/90mm, zaštićeni od korozije metodom vrućeg cinčanja sa utorom po cijeloj dužini što ga čini antirotacionim i ugrađenim PVC čepom na vrhu. Životni vijek cijevi min. 15 godina. Cijevi se proizvode prema europskim noramama UNI EN10204 2.2, EN10219 i EN10240 za zaštitu vrućim cinčanjem (Hot dip Galvanizing).</t>
  </si>
  <si>
    <t>I  VERTIKALNA PROMETNA SIGNALIZACIJA</t>
  </si>
  <si>
    <t>R.br.</t>
  </si>
  <si>
    <t>Stavka</t>
  </si>
  <si>
    <t>Jed. mj.</t>
  </si>
  <si>
    <t>1. PR.SIT.</t>
  </si>
  <si>
    <t>2. PR.SIT.</t>
  </si>
  <si>
    <t>3. PR.SIT.</t>
  </si>
  <si>
    <t>4. PR.SIT.</t>
  </si>
  <si>
    <t>Količina</t>
  </si>
  <si>
    <t>Jedinična cijena</t>
  </si>
  <si>
    <t>Ukupno</t>
  </si>
  <si>
    <t>1.</t>
  </si>
  <si>
    <t xml:space="preserve">Znakovi opasnosti </t>
  </si>
  <si>
    <t>1.1.</t>
  </si>
  <si>
    <t>dimenzije 90×90×90</t>
  </si>
  <si>
    <t xml:space="preserve">kom </t>
  </si>
  <si>
    <t>a'</t>
  </si>
  <si>
    <t>1.2.</t>
  </si>
  <si>
    <t>dimenzije 90×90×90, klasa II</t>
  </si>
  <si>
    <t>1.3.</t>
  </si>
  <si>
    <t>Montaža prometnog znaka</t>
  </si>
  <si>
    <t xml:space="preserve">2. </t>
  </si>
  <si>
    <t>Znakovi izričitih naredbi:</t>
  </si>
  <si>
    <t>2.1.</t>
  </si>
  <si>
    <t>Znakovi u obliku kruga</t>
  </si>
  <si>
    <t>a) fi 60</t>
  </si>
  <si>
    <t>d) Montaža prometnog znaka</t>
  </si>
  <si>
    <t>2.2.</t>
  </si>
  <si>
    <t xml:space="preserve">Znak križanje ceste sa cestom s prednošću prolaza (B01) - klasa II </t>
  </si>
  <si>
    <t>a) dimenzije 90×90×90</t>
  </si>
  <si>
    <t>b) dimenzije 120×120×120</t>
  </si>
  <si>
    <t>c) Montaža prometnog znaka</t>
  </si>
  <si>
    <t>2.3.</t>
  </si>
  <si>
    <t>Znak obavezno zaustavljanje (B02) -  klasa II</t>
  </si>
  <si>
    <t xml:space="preserve">a) dimenzije 60×60; </t>
  </si>
  <si>
    <t>b) dimenzije 90×90</t>
  </si>
  <si>
    <t>3.</t>
  </si>
  <si>
    <t>Znakovi obavijesti :</t>
  </si>
  <si>
    <t>3.1.</t>
  </si>
  <si>
    <t>b) fi 90</t>
  </si>
  <si>
    <t>3.2.</t>
  </si>
  <si>
    <t>Znakovi u obliku kvadrata</t>
  </si>
  <si>
    <t>a) 60×60</t>
  </si>
  <si>
    <t>b) 90×90</t>
  </si>
  <si>
    <t>c Montaža prometnog znaka</t>
  </si>
  <si>
    <t>3.3.</t>
  </si>
  <si>
    <t>Znakovi u obliku kvadrata - klasa II</t>
  </si>
  <si>
    <t>3.4.</t>
  </si>
  <si>
    <t>Znakovi u obliku pravokutnika</t>
  </si>
  <si>
    <t>a) 60×90</t>
  </si>
  <si>
    <t>b) Montaža prometnog znaka</t>
  </si>
  <si>
    <t>3.5.</t>
  </si>
  <si>
    <t xml:space="preserve">a)Dobava, izrada i dostava Ploče za označavanje promet. otoka (K06) - klasa II, dimenzije 30 x 100 cm. </t>
  </si>
  <si>
    <t>kom</t>
  </si>
  <si>
    <t>b)Dobava, izrada, doprema i ugradnja fco Poreč Ploče (bočne) zapreke (K17 i K18) označuju mjesto bočnog smanjenja profila ceste. Pločama se fizički razdvaja promet suprotnog smjera vožnje. Ploče K17 i K18 postavljaju se i na mjestu ugradnje umjetne izbočine i uzdignute plohe. Boja kosih pruga na znakovima K17 i K18 je žuto-zelene boje retrorefleksije klase III. Dimenzije 30 x 100 cm.</t>
  </si>
  <si>
    <t>3.7.</t>
  </si>
  <si>
    <t>Oznaka naselja :</t>
  </si>
  <si>
    <t>a) dimenzije 100×50</t>
  </si>
  <si>
    <t>b) dimenzije 130×70</t>
  </si>
  <si>
    <t>4.</t>
  </si>
  <si>
    <t>Dopunske ploče :</t>
  </si>
  <si>
    <t>a) dimenzije 60×30</t>
  </si>
  <si>
    <t>5.</t>
  </si>
  <si>
    <t>Prometna ogledala:</t>
  </si>
  <si>
    <t>b) fi 80</t>
  </si>
  <si>
    <t>c) pravokutno dim. 80cm x 60cm</t>
  </si>
  <si>
    <t>d) Montaža prometnog ogledala</t>
  </si>
  <si>
    <t>6.</t>
  </si>
  <si>
    <t>Stupovi</t>
  </si>
  <si>
    <r>
      <t xml:space="preserve">a)Dobava, izrada i dostava stupova </t>
    </r>
    <r>
      <rPr>
        <sz val="11"/>
        <color indexed="8"/>
        <rFont val="Symbol"/>
        <family val="1"/>
      </rPr>
      <t>f</t>
    </r>
    <r>
      <rPr>
        <sz val="11"/>
        <color indexed="8"/>
        <rFont val="Times New Roman CE"/>
        <family val="0"/>
      </rPr>
      <t xml:space="preserve"> 60 mm, sa utorom za sprječavanje rotacije znaka oko stupa.  Izrađen od okrugle čelične cijevi (tipa čelika S235JR) promjera 60mm zaštićen od korozije metodom vrućeg cinčanja sa utorom po cijeloj dužini što ga čini antirotacionim. Životni vijek cijevi min. 15 godina. U cijenu uračunat PVC čep. Cijevi se proizvode prema europskim noramama UNI EN10204 2.2, EN10219 i EN10240 za zaštitu vrućim cinčanjem (Hot dip Galvanizing). Obračun po dužnom metru ugrađenog stupa</t>
    </r>
  </si>
  <si>
    <t>m</t>
  </si>
  <si>
    <t xml:space="preserve">b)Ugradnja stupa uključuje iskop dubine 50 cm sa pravilno zasječenim stranicama i poravnatim dnom dimenzija 50cm x 50cm te njegovo betoniranje.  </t>
  </si>
  <si>
    <t>10.</t>
  </si>
  <si>
    <t>a)</t>
  </si>
  <si>
    <t>Dobava, izrada, doprema tipske jednostrane zaštitne ograde H2 od čeličnih hladno oblikovanih profila prema odobrenju nadzornog inženjera. U jediničnu cijenu je uključena izrada i ugradnja ograde fco Poreč - Parenzo, antikorozivna zaštita ograde koja mora biti u skladu sa stupnjem korozijskog opterećenja okoliša, završni premaz i zalijevanje otvora u koje se postavljaju stupci ograde. Vertikale ograde moraju biti okomite na horizontalnu ravninu u svim smjerovima.  Izvedba, kontrola kakvoće i obračun prema Općim tehničkim uvjetima za radove na cestama, IGH 2001. (OTU), knjiga 4, odredbe 7-00.; 7-01.10. i 7-01.12., knjiga 6, odredbe 9-04.1</t>
  </si>
  <si>
    <t>m'</t>
  </si>
  <si>
    <t>b)</t>
  </si>
  <si>
    <t xml:space="preserve">Ugradnja ugradnja tipske jednostrane zaštitne ograde </t>
  </si>
  <si>
    <t>11.</t>
  </si>
  <si>
    <t xml:space="preserve">Dobava, izrada, doprema fco Poreč LED treptači D200 sa konst. napajanjem na JR (AC-DC)
Sistem se sastoji od 2 LED treptača fi200mm Flashled male potrošnje i velike jakosti svjetla i sustava AC-DC za konstantno napajanje (metalni ormarić, akumulator 18Ah, upravljačka jedinica S600 te regulator punjenja sa foto senzorom za automatsku regulaciju jačine svjetlosnog snopa). Sustav za konstantno napajanje koristi struju iz javne rasvjete. Cijeli sistem radi 24h dnevno ili samo noću. Nije potrebno održavanje.
Sustav u skladu sa europskom normom EN12352 klasa L9M/L9H  
</t>
  </si>
  <si>
    <t>Ugradnja kompleta</t>
  </si>
  <si>
    <t>12.</t>
  </si>
  <si>
    <t>Dobava, izrada, doprema fco Poreč Ploče za označavanje opasnog zavoja K14 - klasa III, dimenzije 50 x 50 cm.</t>
  </si>
  <si>
    <t>Montaža znaka</t>
  </si>
  <si>
    <t>13.</t>
  </si>
  <si>
    <t>Dobava i doprema fco Poreč betonskih čunjeva - polukugla sa postoljem, kao tipa BAROK. Dimenzije: 48 cm x 48 cm x 48 cm. Težina cca 150 kg</t>
  </si>
  <si>
    <t>Komplet ugradnja betonskih čunjeva - polukugla sa postoljem, kao tipa BAROK. Stavka podrazumjeva lijepljenje dijelova betonskih čunjeva posebnim ljepilom za beton, ugradnja sidrišta kroz cijeli čunj te njena montaža i fiksiranje ljepilom na mjesto po odabiru investitora.</t>
  </si>
  <si>
    <t>14.</t>
  </si>
  <si>
    <t>Dobava i doprema fco Poreč betonskih polukugla bez postolja (gornji dio), kao tipa BAROK. Dimenzije: 25 cm x 48 cm x 48 cm. Težina cca 45 kg.</t>
  </si>
  <si>
    <t>Komplet ugradnja betonskih polukugla bez postolja, kao tipa BAROK. Stavka podrazumjeva njenu montažu i fiksiranje ljepilom na mjesto po odabiru investitora.</t>
  </si>
  <si>
    <t>26.</t>
  </si>
  <si>
    <t>Dobava, izrada, doprema fco Poreč Prometnog markera komplet s gumenim postoljem h 30 cm. Ugrađuje se na način da se zaljepi dvokoponentnim ljepilom i pričvesti s 2 odgovarajuća vijka s umecima.</t>
  </si>
  <si>
    <t>Ugradnja Prometnog markera</t>
  </si>
  <si>
    <t>27.</t>
  </si>
  <si>
    <t xml:space="preserve">Dobava i doprema fco Poreč PVC pomićnog stupića kao tipa FLEXPIN H75.
Izrađen od mekane plastike, reflektirajuće oznake u 2.kl. folije marke 3M. Sastoji se od dva dijela, stupića fi80x750mm i baze dimenzija fi210mm međusobno povezanih elastičnim nitima. Stupić je moguće brzo odvojiti od baze jednostavnim okretom u jednu stranu. Težina 2kg.
</t>
  </si>
  <si>
    <t>Ugradnja stupića, elemete za ugradnju uračunati u cijenu.</t>
  </si>
  <si>
    <t>28.</t>
  </si>
  <si>
    <t xml:space="preserve">Dobava i doprema fco Poreč PVC stupić kao tipa FLEXPIN H75 fiksni.
Izrađen od mekane plastike, reflektirajuće oznake u 2.kl. folije marke 3M tipa HI Flexible. Sastoji se od dva dijela, stupića fi80x750mm i baze dimenzija fi210mm. Težina 2kg. 
</t>
  </si>
  <si>
    <t>31.</t>
  </si>
  <si>
    <t xml:space="preserve">Dobava, izrada, doprema fco Poreč Sustava za konstantno napajanje AC/DC 18Ah.
El. Transformator AC-DC 230ac-12/48Vdc smješten u ormariću zaštite IP68 koji se montira na stup. U ormariću su smješteni još akumulator (18Ah) i upravljačka jedinica, tj. regulator napajanja što sve zajedno omogućuje neprekidan rad trošila. Napaja se noću odnosno kad se uključi javna rasvjeta. Sustav radi 24h dnevno i nije potrebno održavanje. Minimalni životni vijek akumulatora 3 godine.
Napomena: dovod električne energije (220Vac) do mjesta postave kao i kabelsku povezivost između oba stupa sa prometnim znakom osigurava naručitelj.
</t>
  </si>
  <si>
    <t>Ugradnja Sustava za konstantno napajanje AC/DC 18Ah.</t>
  </si>
  <si>
    <t>36.</t>
  </si>
  <si>
    <t xml:space="preserve">Dobava, treptača fi200mm kao tipa B201
Jednostrano treptajuće žuto svjetlo promjera 200mm za naglašavanje prometnog znaka. Napajanje 12V, 0,65A s izraženom jakosti svjetlosnog snopa (500cd). Treptač ima PČ prihvat za stup ili se direktno fiksira za ploču putem vijaka. Vanjski način upravljanja. U skladu sa europskom normom EN12352 klase L8H. 
</t>
  </si>
  <si>
    <t>Ugradnja treptača</t>
  </si>
  <si>
    <t>37.</t>
  </si>
  <si>
    <t>Dobava, izvedba i ugradnja taktilnih elemenata za taktilne površine izvan građevine, izrađeni od inoxa tipa AISI C 316.
Taktilni elementi se postavljaju na mjesto po odabiru investitora u gradu Poreču-Parenzo. Stazu čine taktilne crte za vođenje i taktilna polja upozorenja. Taktilna staza izvodi se od pojedinačnih elemenata taktilnih površina - vodilica i čepova. Vodilice i čepovi ugrađuju se u podlogu pojedinačno, izdignuti su od površine maksimalno do 5 mm, a izrađeni su od trajnih materijala inoxa i protuklizne ispune u crvenoj boji. Moraju biti jednakih dimenzija, čep promjera 30mm, vodilica 300x22mm. Na podlogu se pričvršćuju zabušivanjem (sidrenjem) prema uputama proizvođača.  
Obračun po komadu ugrađenih taktilnih elemenata. Stavka uključije sav rad i materijal, sve do potpune funkcionalnosti.</t>
  </si>
  <si>
    <t>taktilni elementi vodilice</t>
  </si>
  <si>
    <t>taktilni elementi čepovi</t>
  </si>
  <si>
    <t>38.</t>
  </si>
  <si>
    <t>Nabavka i isporuka utora za temeljenje stupova za montažu znakova kao tip RETENTION SYSTEM.</t>
  </si>
  <si>
    <t>Nabavka i isporuka utora za temeljenje tip kao RS60 ili jednakovrijedan proizvod. Utor promjera 60 mm, visine 300 mm. Utor u skladu s HRN EN40, HRN EN124 i HRN EN12767</t>
  </si>
  <si>
    <t>Nabavka i isporuka utora za temeljenje tip kao RS60 ili jednakovrijedan proizvod. Utor promjera 60 mm, visine 600 mm. Utor u skladu s HRN EN40, HRN EN124 i HRN EN12767</t>
  </si>
  <si>
    <t>e)</t>
  </si>
  <si>
    <t>Ugradnja utora za temeljenje stupove suklatno uputstvu proizvođača/dobavljača</t>
  </si>
  <si>
    <t>I</t>
  </si>
  <si>
    <t>UKUPNO VERTIKALNA SIGNALIZACIJA :</t>
  </si>
  <si>
    <t>II  VODORAVNA PROMETNA SIGNALIZACIJA</t>
  </si>
  <si>
    <t>Red br.</t>
  </si>
  <si>
    <t>VRSTA OZNAKE</t>
  </si>
  <si>
    <t>Jedinica mjere</t>
  </si>
  <si>
    <t>Jedinična cijena (kn)</t>
  </si>
  <si>
    <t>Ukupna cijena (kn)</t>
  </si>
  <si>
    <t>BOJA</t>
  </si>
  <si>
    <t xml:space="preserve">Bijela crta  </t>
  </si>
  <si>
    <t>puna (H01) širine 12 cm</t>
  </si>
  <si>
    <t>isprekidana (bruto) (H02) širine 12 cm</t>
  </si>
  <si>
    <t>c)</t>
  </si>
  <si>
    <t>puna (H01) širine 15 cm</t>
  </si>
  <si>
    <t>d)</t>
  </si>
  <si>
    <t>isprekidana (bruto) (H02) širine 15 cm</t>
  </si>
  <si>
    <t>2.</t>
  </si>
  <si>
    <t xml:space="preserve">Pješački prijelazi </t>
  </si>
  <si>
    <t>bijela polja (H19)</t>
  </si>
  <si>
    <r>
      <t>m</t>
    </r>
    <r>
      <rPr>
        <vertAlign val="superscript"/>
        <sz val="11"/>
        <color indexed="8"/>
        <rFont val="Times New Roman"/>
        <family val="1"/>
      </rPr>
      <t>2</t>
    </r>
  </si>
  <si>
    <t>Izrada polja za usmjeravanje prometa (bruto) - H28 - H35</t>
  </si>
  <si>
    <t xml:space="preserve">bijela polja </t>
  </si>
  <si>
    <t>žuta polja</t>
  </si>
  <si>
    <t>crvena polja</t>
  </si>
  <si>
    <t xml:space="preserve">Farbanje rubnjaka </t>
  </si>
  <si>
    <t>Segmenti crvene boje</t>
  </si>
  <si>
    <t>Segmenti bijele boje</t>
  </si>
  <si>
    <t xml:space="preserve">STOP crta zaustavljanja </t>
  </si>
  <si>
    <t>puna (H12)</t>
  </si>
  <si>
    <t>isprekidana (bruto) (H13)</t>
  </si>
  <si>
    <t xml:space="preserve">Izrada natpisa </t>
  </si>
  <si>
    <t>"STOP" (H39) (bijela)</t>
  </si>
  <si>
    <t>"TAXI" (H42) (žuta)</t>
  </si>
  <si>
    <t>"BUS" (H40) (žuta)</t>
  </si>
  <si>
    <t>"ŠKOLA" (H43) (bijela)</t>
  </si>
  <si>
    <t xml:space="preserve">"X" </t>
  </si>
  <si>
    <t>f)</t>
  </si>
  <si>
    <r>
      <t>"</t>
    </r>
    <r>
      <rPr>
        <u val="single"/>
        <sz val="11"/>
        <color indexed="8"/>
        <rFont val="Times New Roman"/>
        <family val="1"/>
      </rPr>
      <t>P</t>
    </r>
    <r>
      <rPr>
        <sz val="11"/>
        <color indexed="8"/>
        <rFont val="Times New Roman"/>
        <family val="1"/>
      </rPr>
      <t>" (prekriženo)</t>
    </r>
  </si>
  <si>
    <t>7.</t>
  </si>
  <si>
    <t xml:space="preserve">Izrada oznaka </t>
  </si>
  <si>
    <t>"invalid" (H48) (žuta)</t>
  </si>
  <si>
    <t>"bicikla" (H49) (bijela)</t>
  </si>
  <si>
    <t>"bicikla" (H49) (žuta)</t>
  </si>
  <si>
    <t>"pješaci"  (bijela)</t>
  </si>
  <si>
    <t>"djeca na cesti" (bijela)</t>
  </si>
  <si>
    <t>"pješačka zona" (bijela, plava)</t>
  </si>
  <si>
    <t>"Ograničenje brzine" (H45) dimenzije 2,6 x 4,00 m</t>
  </si>
  <si>
    <t>g)</t>
  </si>
  <si>
    <t>"Djeca na cesti"" (H46) dimenzije 2,6 x 5,00 m</t>
  </si>
  <si>
    <t>h)</t>
  </si>
  <si>
    <t>"Zona smirenog prometa" (H47) dimenzije 2,6 x 5,00 m</t>
  </si>
  <si>
    <t>i)</t>
  </si>
  <si>
    <t>"Ograničenje brzine" (H45) dimenzije 1,5 x 2,00 m</t>
  </si>
  <si>
    <t>j)</t>
  </si>
  <si>
    <t>"Djeca na cesti"" (H46) dimenzije 1,5 x 2,50 m</t>
  </si>
  <si>
    <t>k)</t>
  </si>
  <si>
    <t>"Zona smirenog prometa" (H47) dimenzije 1,5 x 2,50 m</t>
  </si>
  <si>
    <t>8.</t>
  </si>
  <si>
    <t>Izrada oznake "trokut upozorenja" dimenzije  1,50m x 2,00m (H51)</t>
  </si>
  <si>
    <t>9.</t>
  </si>
  <si>
    <t>Farbanje betonskih gljiva bijelom bojom</t>
  </si>
  <si>
    <t xml:space="preserve">Izrada kratkih oznaka parkirališta po mjestu u bijeloj boji, dimenzija 1,00 m x 1,00 m </t>
  </si>
  <si>
    <t>Obilježavanje autobusnog stajališta komplet (linije, oznake i natpis) (H54)</t>
  </si>
  <si>
    <t xml:space="preserve">Parkirališta po mjestu </t>
  </si>
  <si>
    <t>Bijela boja (H63)</t>
  </si>
  <si>
    <t>Plava boja</t>
  </si>
  <si>
    <t>Za invalide komplet (linije, otok i oznaka) žuta boja (H59a)</t>
  </si>
  <si>
    <t>Za motore (bijela boja)</t>
  </si>
  <si>
    <t>Za dostavu komplet (linije i oznaka) žuta boja</t>
  </si>
  <si>
    <t>Za taksi komplet (linije i natpis) žuta boja</t>
  </si>
  <si>
    <t>Strelice:</t>
  </si>
  <si>
    <t>jednosmjerne (H21a, H21b, H21c,H24, H25)</t>
  </si>
  <si>
    <t>dvosmjerne (H22a, H22b, H23a, H23b)</t>
  </si>
  <si>
    <t>trosmjernice (H22c)</t>
  </si>
  <si>
    <t>strelice sužavanja (H26)</t>
  </si>
  <si>
    <t>15.</t>
  </si>
  <si>
    <t xml:space="preserve">Natpis po slovu </t>
  </si>
  <si>
    <t>16.</t>
  </si>
  <si>
    <t>Zaustavni trokuti manji, dimenzija cca. 50cm x 50cm (boja) (H14)</t>
  </si>
  <si>
    <t>17.</t>
  </si>
  <si>
    <t>Linije igrališta (dimenzije igrališta standardne)</t>
  </si>
  <si>
    <t>malonogometno/ rukometno igralište - boja bijela, dim. cca. 40 x 20m, debljina crte 5 cm, komplet</t>
  </si>
  <si>
    <t>košarkaško igralište, boja žuta, dim. cca. 28 x 14m, debljina crte 5 cm, komplet</t>
  </si>
  <si>
    <t>polovica košarkaškog igrališta, boja bijela, dim. cca. 14 x 14m, debljina crte 5 cm, komplet</t>
  </si>
  <si>
    <t>PLASTIKA</t>
  </si>
  <si>
    <t>18.</t>
  </si>
  <si>
    <t>Izrada oznaka (plastika)</t>
  </si>
  <si>
    <t>19.</t>
  </si>
  <si>
    <t>Izrada bijele linije širine 12 cm (termoplastika)</t>
  </si>
  <si>
    <t xml:space="preserve">puna </t>
  </si>
  <si>
    <t>isprekidana (neto)</t>
  </si>
  <si>
    <t>vibrirajuća razdjelna linija za zvučno upozorenje (barette sistenm)</t>
  </si>
  <si>
    <t>puna - SPREJ termoplastika</t>
  </si>
  <si>
    <t>isprekidana (neto) - SPREJ termoplastika</t>
  </si>
  <si>
    <t>20.</t>
  </si>
  <si>
    <t>Pješački prijelazi (hladna plastika/ neto)</t>
  </si>
  <si>
    <t>21.</t>
  </si>
  <si>
    <t>STOP crta zaustavljanja (hladna plastika)</t>
  </si>
  <si>
    <t>Linija (neto)</t>
  </si>
  <si>
    <t>Trokut</t>
  </si>
  <si>
    <t>Zaustavni trokuti manji, dimenzija cca. 50cm x 50cm</t>
  </si>
  <si>
    <t>22.</t>
  </si>
  <si>
    <t>Zvučne, vibrirajuće trake za usporavanje prometa (2 sloja: donji sloj širine 20 cm, debljine cca. 5 mm. Gornji sloj je linija širine 12 cm i debljine cca. 4 mm)</t>
  </si>
  <si>
    <t>23.</t>
  </si>
  <si>
    <t>Izrada polja površine visokog trenja za smirivanje prometa (hladna plastika/ neto)</t>
  </si>
  <si>
    <t>za brzine do 30,00 km/h</t>
  </si>
  <si>
    <t>za brzine do 50,00 km/h</t>
  </si>
  <si>
    <t>za brzine do 70,00 km/h</t>
  </si>
  <si>
    <t>30.</t>
  </si>
  <si>
    <t>Označavanje biciklističkih staza (trokomponentna hladna plastika)</t>
  </si>
  <si>
    <t>Napomena (obavezno popuniti):</t>
  </si>
  <si>
    <t>1)</t>
  </si>
  <si>
    <t>Boja kojom će se izvoditi radovi (naziv)</t>
  </si>
  <si>
    <t>Garantni rok, minimalno 6 (šest) mjeseci</t>
  </si>
  <si>
    <t>BIJELA</t>
  </si>
  <si>
    <t>ŽUTA</t>
  </si>
  <si>
    <t>CRVENA</t>
  </si>
  <si>
    <t>2)</t>
  </si>
  <si>
    <t>Termoplastika kojom će se izvoditi radovi naziv)</t>
  </si>
  <si>
    <t>Garantni rok, minimalno 4 (četiri) godine</t>
  </si>
  <si>
    <t>KALUP</t>
  </si>
  <si>
    <t>SPREJ</t>
  </si>
  <si>
    <t>Hladna plastika kojom će se izvoditi radovi (naziv)</t>
  </si>
  <si>
    <t xml:space="preserve">        </t>
  </si>
  <si>
    <t>II</t>
  </si>
  <si>
    <t xml:space="preserve">UKUPNO VODORAVNA SIGNALIZACIJA: </t>
  </si>
  <si>
    <t>SVEUKUPNA REKAPITULACIJA</t>
  </si>
  <si>
    <t>VERTIKALNA PROMETNA SIGNALIZACIJA:</t>
  </si>
  <si>
    <t>VODORAVNA PROMETNA SIGNALIZACIJA:</t>
  </si>
  <si>
    <t>I+II</t>
  </si>
  <si>
    <t>UKUPNO PROMETNA SIGNALIZACIJA:</t>
  </si>
  <si>
    <t>PDV (25%):</t>
  </si>
  <si>
    <t xml:space="preserve">SVEUKUPNO: </t>
  </si>
  <si>
    <t>PONUDITELJ:</t>
  </si>
  <si>
    <t xml:space="preserve">                                            NARUČITELJ:</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</si>
</sst>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 &quot;#,##0&quot;    &quot;;&quot;-&quot;#,##0&quot;    &quot;;&quot; -&quot;00&quot;    &quot;;&quot; &quot;@&quot; &quot;"/>
    <numFmt numFmtId="165" formatCode="&quot; &quot;#,##0.00&quot;    &quot;;&quot;-&quot;#,##0.00&quot;    &quot;;&quot; -&quot;00&quot;    &quot;;&quot; &quot;@&quot; &quot;"/>
    <numFmt numFmtId="166" formatCode="#,##0.00&quot; &quot;[$kn-41A]"/>
    <numFmt numFmtId="167" formatCode="&quot; &quot;#,##0.00&quot;    &quot;;&quot;-&quot;#,##0.00&quot;    &quot;;&quot; -&quot;00.00&quot;    &quot;;&quot; &quot;@&quot; &quot;"/>
  </numFmts>
  <fonts count="91">
    <font>
      <sz val="11"/>
      <color rgb="FF000000"/>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2"/>
      <color indexed="8"/>
      <name val="Times New Roman"/>
      <family val="1"/>
    </font>
    <font>
      <b/>
      <sz val="11"/>
      <color indexed="8"/>
      <name val="Times New Roman CE"/>
      <family val="1"/>
    </font>
    <font>
      <i/>
      <u val="single"/>
      <sz val="12"/>
      <color indexed="8"/>
      <name val="Times New Roman"/>
      <family val="1"/>
    </font>
    <font>
      <b/>
      <sz val="11"/>
      <color indexed="40"/>
      <name val="Times New Roman CE"/>
      <family val="1"/>
    </font>
    <font>
      <b/>
      <sz val="11"/>
      <color indexed="60"/>
      <name val="Times New Roman CE"/>
      <family val="1"/>
    </font>
    <font>
      <b/>
      <sz val="11"/>
      <color indexed="36"/>
      <name val="Times New Roman CE"/>
      <family val="1"/>
    </font>
    <font>
      <sz val="11"/>
      <color indexed="8"/>
      <name val="Times New Roman CE"/>
      <family val="1"/>
    </font>
    <font>
      <sz val="11"/>
      <color indexed="40"/>
      <name val="Times New Roman CE"/>
      <family val="1"/>
    </font>
    <font>
      <sz val="11"/>
      <color indexed="60"/>
      <name val="Times New Roman CE"/>
      <family val="1"/>
    </font>
    <font>
      <sz val="11"/>
      <color indexed="36"/>
      <name val="Times New Roman CE"/>
      <family val="1"/>
    </font>
    <font>
      <sz val="11"/>
      <color indexed="9"/>
      <name val="Times New Roman CE"/>
      <family val="1"/>
    </font>
    <font>
      <sz val="11"/>
      <color indexed="8"/>
      <name val="Symbol"/>
      <family val="1"/>
    </font>
    <font>
      <sz val="10"/>
      <color indexed="8"/>
      <name val="Times New Roman CE"/>
      <family val="1"/>
    </font>
    <font>
      <sz val="11"/>
      <color indexed="8"/>
      <name val="Times New Roman"/>
      <family val="1"/>
    </font>
    <font>
      <sz val="10"/>
      <color indexed="8"/>
      <name val="Times New Roman"/>
      <family val="1"/>
    </font>
    <font>
      <b/>
      <sz val="12"/>
      <color indexed="36"/>
      <name val="Times New Roman CE"/>
      <family val="1"/>
    </font>
    <font>
      <b/>
      <sz val="12"/>
      <color indexed="8"/>
      <name val="Times New Roman CE"/>
      <family val="1"/>
    </font>
    <font>
      <b/>
      <sz val="12"/>
      <color indexed="9"/>
      <name val="Times New Roman CE"/>
      <family val="1"/>
    </font>
    <font>
      <b/>
      <sz val="10"/>
      <color indexed="8"/>
      <name val="Times New Roman CE"/>
      <family val="1"/>
    </font>
    <font>
      <sz val="11"/>
      <color indexed="10"/>
      <name val="Times New Roman CE"/>
      <family val="1"/>
    </font>
    <font>
      <i/>
      <u val="single"/>
      <sz val="12"/>
      <color indexed="8"/>
      <name val="Calibri"/>
      <family val="2"/>
    </font>
    <font>
      <b/>
      <sz val="11"/>
      <color indexed="8"/>
      <name val="Times New Roman"/>
      <family val="1"/>
    </font>
    <font>
      <sz val="11"/>
      <color indexed="9"/>
      <name val="Times New Roman"/>
      <family val="1"/>
    </font>
    <font>
      <vertAlign val="superscript"/>
      <sz val="11"/>
      <color indexed="8"/>
      <name val="Times New Roman"/>
      <family val="1"/>
    </font>
    <font>
      <u val="single"/>
      <sz val="11"/>
      <color indexed="8"/>
      <name val="Times New Roman"/>
      <family val="1"/>
    </font>
    <font>
      <b/>
      <sz val="11"/>
      <color indexed="9"/>
      <name val="Times New Roman"/>
      <family val="1"/>
    </font>
    <font>
      <sz val="10"/>
      <color indexed="8"/>
      <name val="Arial"/>
      <family val="2"/>
    </font>
    <font>
      <b/>
      <i/>
      <u val="single"/>
      <sz val="12"/>
      <color indexed="8"/>
      <name val="Times New Roman"/>
      <family val="1"/>
    </font>
    <font>
      <sz val="10"/>
      <color indexed="9"/>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1"/>
      <color rgb="FF000000"/>
      <name val="Times New Roman CE"/>
      <family val="1"/>
    </font>
    <font>
      <b/>
      <sz val="11"/>
      <color rgb="FF00B0F0"/>
      <name val="Times New Roman CE"/>
      <family val="1"/>
    </font>
    <font>
      <b/>
      <sz val="11"/>
      <color rgb="FFC00000"/>
      <name val="Times New Roman CE"/>
      <family val="1"/>
    </font>
    <font>
      <b/>
      <sz val="11"/>
      <color rgb="FF7030A0"/>
      <name val="Times New Roman CE"/>
      <family val="1"/>
    </font>
    <font>
      <sz val="11"/>
      <color rgb="FF000000"/>
      <name val="Times New Roman CE"/>
      <family val="1"/>
    </font>
    <font>
      <sz val="11"/>
      <color rgb="FF00B0F0"/>
      <name val="Times New Roman CE"/>
      <family val="1"/>
    </font>
    <font>
      <sz val="11"/>
      <color rgb="FFC00000"/>
      <name val="Times New Roman CE"/>
      <family val="1"/>
    </font>
    <font>
      <sz val="11"/>
      <color rgb="FF7030A0"/>
      <name val="Times New Roman CE"/>
      <family val="1"/>
    </font>
    <font>
      <sz val="11"/>
      <color rgb="FFFFFFFF"/>
      <name val="Times New Roman CE"/>
      <family val="1"/>
    </font>
    <font>
      <sz val="10"/>
      <color rgb="FF000000"/>
      <name val="Times New Roman CE"/>
      <family val="1"/>
    </font>
    <font>
      <sz val="11"/>
      <color rgb="FF000000"/>
      <name val="Times New Roman"/>
      <family val="1"/>
    </font>
    <font>
      <sz val="10"/>
      <color rgb="FF000000"/>
      <name val="Times New Roman"/>
      <family val="1"/>
    </font>
    <font>
      <b/>
      <sz val="12"/>
      <color rgb="FF7030A0"/>
      <name val="Times New Roman CE"/>
      <family val="1"/>
    </font>
    <font>
      <b/>
      <sz val="12"/>
      <color rgb="FF000000"/>
      <name val="Times New Roman CE"/>
      <family val="1"/>
    </font>
    <font>
      <b/>
      <sz val="12"/>
      <color rgb="FFFFFFFF"/>
      <name val="Times New Roman CE"/>
      <family val="1"/>
    </font>
    <font>
      <b/>
      <sz val="10"/>
      <color rgb="FF000000"/>
      <name val="Times New Roman CE"/>
      <family val="1"/>
    </font>
    <font>
      <sz val="11"/>
      <color rgb="FFFF0000"/>
      <name val="Times New Roman CE"/>
      <family val="1"/>
    </font>
    <font>
      <b/>
      <i/>
      <sz val="12"/>
      <color rgb="FF000000"/>
      <name val="Times New Roman"/>
      <family val="1"/>
    </font>
    <font>
      <i/>
      <u val="single"/>
      <sz val="12"/>
      <color rgb="FF000000"/>
      <name val="Times New Roman"/>
      <family val="1"/>
    </font>
    <font>
      <i/>
      <u val="single"/>
      <sz val="12"/>
      <color rgb="FF000000"/>
      <name val="Calibri"/>
      <family val="2"/>
    </font>
    <font>
      <b/>
      <sz val="11"/>
      <color rgb="FF000000"/>
      <name val="Times New Roman"/>
      <family val="1"/>
    </font>
    <font>
      <sz val="11"/>
      <color rgb="FFFFFFFF"/>
      <name val="Times New Roman"/>
      <family val="1"/>
    </font>
    <font>
      <sz val="11"/>
      <color rgb="FFFFFFFF"/>
      <name val="Calibri"/>
      <family val="2"/>
    </font>
    <font>
      <b/>
      <sz val="11"/>
      <color rgb="FFFFFFFF"/>
      <name val="Times New Roman"/>
      <family val="1"/>
    </font>
    <font>
      <sz val="10"/>
      <color rgb="FF000000"/>
      <name val="Arial"/>
      <family val="2"/>
    </font>
    <font>
      <b/>
      <i/>
      <u val="single"/>
      <sz val="12"/>
      <color rgb="FF000000"/>
      <name val="Times New Roman"/>
      <family val="1"/>
    </font>
    <font>
      <sz val="10"/>
      <color rgb="FFFFFF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FFFFFF"/>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s>
  <cellStyleXfs count="63">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1" applyNumberFormat="0" applyFont="0" applyAlignment="0" applyProtection="0"/>
    <xf numFmtId="0" fontId="49"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0" fillId="28" borderId="2" applyNumberFormat="0" applyAlignment="0" applyProtection="0"/>
    <xf numFmtId="0" fontId="51" fillId="28" borderId="3" applyNumberFormat="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pplyNumberFormat="0" applyFont="0" applyBorder="0" applyProtection="0">
      <alignment/>
    </xf>
    <xf numFmtId="9" fontId="47" fillId="0" borderId="0" applyFont="0" applyFill="0" applyBorder="0" applyAlignment="0" applyProtection="0"/>
    <xf numFmtId="0" fontId="58" fillId="0" borderId="7" applyNumberFormat="0" applyFill="0" applyAlignment="0" applyProtection="0"/>
    <xf numFmtId="0" fontId="59" fillId="31" borderId="8"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2" borderId="3" applyNumberFormat="0" applyAlignment="0" applyProtection="0"/>
    <xf numFmtId="44" fontId="47" fillId="0" borderId="0" applyFont="0" applyFill="0" applyBorder="0" applyAlignment="0" applyProtection="0"/>
    <xf numFmtId="42" fontId="47" fillId="0" borderId="0" applyFont="0" applyFill="0" applyBorder="0" applyAlignment="0" applyProtection="0"/>
    <xf numFmtId="165" fontId="0" fillId="0" borderId="0" applyFont="0" applyFill="0" applyBorder="0" applyAlignment="0" applyProtection="0"/>
    <xf numFmtId="41" fontId="47" fillId="0" borderId="0" applyFont="0" applyFill="0" applyBorder="0" applyAlignment="0" applyProtection="0"/>
    <xf numFmtId="165" fontId="0" fillId="0" borderId="0" applyFont="0" applyFill="0" applyBorder="0" applyAlignment="0" applyProtection="0"/>
  </cellStyleXfs>
  <cellXfs count="217">
    <xf numFmtId="0" fontId="0" fillId="0" borderId="0" xfId="0" applyAlignment="1">
      <alignment/>
    </xf>
    <xf numFmtId="0" fontId="64" fillId="0" borderId="0" xfId="0" applyFont="1" applyAlignment="1">
      <alignment/>
    </xf>
    <xf numFmtId="0" fontId="0" fillId="0" borderId="0" xfId="0" applyAlignment="1">
      <alignment/>
    </xf>
    <xf numFmtId="0" fontId="0" fillId="0" borderId="0" xfId="0" applyAlignment="1">
      <alignment horizontal="left" vertical="top"/>
    </xf>
    <xf numFmtId="0" fontId="64" fillId="0" borderId="0" xfId="0" applyFont="1" applyAlignment="1">
      <alignment horizontal="justify" vertical="top" wrapText="1"/>
    </xf>
    <xf numFmtId="0" fontId="64" fillId="0" borderId="0" xfId="0" applyFont="1" applyAlignment="1">
      <alignment horizontal="center" vertical="center" wrapText="1"/>
    </xf>
    <xf numFmtId="0" fontId="65" fillId="0" borderId="0" xfId="0" applyFont="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4" fontId="64" fillId="0" borderId="0" xfId="0" applyNumberFormat="1" applyFont="1" applyAlignment="1">
      <alignment horizontal="center" vertical="center" wrapText="1"/>
    </xf>
    <xf numFmtId="0" fontId="64" fillId="0" borderId="0" xfId="0" applyFont="1" applyAlignment="1">
      <alignment vertical="top"/>
    </xf>
    <xf numFmtId="0" fontId="64" fillId="0" borderId="0" xfId="0" applyFont="1" applyAlignment="1">
      <alignment horizontal="left" vertical="top"/>
    </xf>
    <xf numFmtId="0" fontId="64" fillId="0" borderId="0" xfId="0" applyFont="1" applyAlignment="1">
      <alignment wrapText="1"/>
    </xf>
    <xf numFmtId="0" fontId="64" fillId="0" borderId="0" xfId="0" applyFont="1" applyAlignment="1">
      <alignment/>
    </xf>
    <xf numFmtId="0" fontId="64" fillId="0" borderId="0" xfId="0" applyFont="1" applyAlignment="1">
      <alignment horizontal="center"/>
    </xf>
    <xf numFmtId="0" fontId="65" fillId="0" borderId="0" xfId="0" applyFont="1" applyAlignment="1">
      <alignment horizontal="center"/>
    </xf>
    <xf numFmtId="0" fontId="66" fillId="0" borderId="0" xfId="0" applyFont="1" applyAlignment="1">
      <alignment horizontal="center"/>
    </xf>
    <xf numFmtId="0" fontId="67" fillId="0" borderId="0" xfId="0" applyFont="1" applyAlignment="1">
      <alignment horizontal="center"/>
    </xf>
    <xf numFmtId="0" fontId="64" fillId="0" borderId="0" xfId="0" applyFont="1" applyAlignment="1">
      <alignment horizontal="center"/>
    </xf>
    <xf numFmtId="4" fontId="64" fillId="0" borderId="0" xfId="0" applyNumberFormat="1" applyFont="1" applyAlignment="1">
      <alignment horizontal="right"/>
    </xf>
    <xf numFmtId="0" fontId="64" fillId="0" borderId="0" xfId="0" applyFont="1" applyAlignment="1">
      <alignment vertical="top"/>
    </xf>
    <xf numFmtId="0" fontId="68" fillId="0" borderId="0" xfId="0" applyFont="1" applyAlignment="1">
      <alignment horizontal="left" vertical="top" wrapText="1"/>
    </xf>
    <xf numFmtId="0" fontId="68" fillId="0" borderId="0" xfId="0" applyFont="1" applyAlignment="1">
      <alignment wrapText="1"/>
    </xf>
    <xf numFmtId="0" fontId="68" fillId="0" borderId="0" xfId="0" applyFont="1" applyAlignment="1">
      <alignment/>
    </xf>
    <xf numFmtId="0" fontId="68" fillId="0" borderId="0" xfId="0" applyFont="1" applyAlignment="1">
      <alignment horizontal="center"/>
    </xf>
    <xf numFmtId="2" fontId="68" fillId="0" borderId="0" xfId="0" applyNumberFormat="1" applyFont="1" applyAlignment="1">
      <alignment horizontal="center"/>
    </xf>
    <xf numFmtId="2" fontId="69" fillId="0" borderId="0" xfId="0" applyNumberFormat="1" applyFont="1" applyAlignment="1">
      <alignment horizontal="center"/>
    </xf>
    <xf numFmtId="2" fontId="70" fillId="0" borderId="0" xfId="0" applyNumberFormat="1" applyFont="1" applyAlignment="1">
      <alignment horizontal="center"/>
    </xf>
    <xf numFmtId="2" fontId="71" fillId="0" borderId="0" xfId="0" applyNumberFormat="1" applyFont="1" applyAlignment="1">
      <alignment horizontal="center"/>
    </xf>
    <xf numFmtId="4" fontId="68" fillId="0" borderId="0" xfId="50" applyNumberFormat="1" applyFont="1" applyFill="1" applyAlignment="1">
      <alignment horizontal="right"/>
    </xf>
    <xf numFmtId="165" fontId="72" fillId="0" borderId="0" xfId="50" applyNumberFormat="1" applyFont="1" applyFill="1" applyAlignment="1">
      <alignment/>
    </xf>
    <xf numFmtId="0" fontId="68" fillId="0" borderId="0" xfId="0" applyFont="1" applyAlignment="1">
      <alignment horizontal="left" vertical="top"/>
    </xf>
    <xf numFmtId="0" fontId="68" fillId="0" borderId="0" xfId="0" applyFont="1" applyAlignment="1">
      <alignment wrapText="1"/>
    </xf>
    <xf numFmtId="4" fontId="68" fillId="0" borderId="0" xfId="0" applyNumberFormat="1" applyFont="1" applyAlignment="1">
      <alignment horizontal="right"/>
    </xf>
    <xf numFmtId="2" fontId="64" fillId="0" borderId="0" xfId="0" applyNumberFormat="1" applyFont="1" applyAlignment="1">
      <alignment horizontal="center"/>
    </xf>
    <xf numFmtId="2" fontId="64" fillId="0" borderId="0" xfId="60" applyNumberFormat="1" applyFont="1" applyAlignment="1">
      <alignment horizontal="center"/>
    </xf>
    <xf numFmtId="2" fontId="65" fillId="0" borderId="0" xfId="60" applyNumberFormat="1" applyFont="1" applyAlignment="1">
      <alignment horizontal="center"/>
    </xf>
    <xf numFmtId="2" fontId="66" fillId="0" borderId="0" xfId="60" applyNumberFormat="1" applyFont="1" applyAlignment="1">
      <alignment horizontal="center"/>
    </xf>
    <xf numFmtId="2" fontId="67" fillId="0" borderId="0" xfId="60" applyNumberFormat="1" applyFont="1" applyAlignment="1">
      <alignment horizontal="center"/>
    </xf>
    <xf numFmtId="4" fontId="64" fillId="0" borderId="0" xfId="62" applyNumberFormat="1" applyFont="1" applyAlignment="1">
      <alignment horizontal="right"/>
    </xf>
    <xf numFmtId="0" fontId="64" fillId="0" borderId="0" xfId="0" applyFont="1" applyAlignment="1">
      <alignment vertical="center"/>
    </xf>
    <xf numFmtId="0" fontId="68" fillId="0" borderId="0" xfId="0" applyFont="1" applyAlignment="1">
      <alignment vertical="center" wrapText="1"/>
    </xf>
    <xf numFmtId="0" fontId="68" fillId="0" borderId="0" xfId="0" applyFont="1" applyAlignment="1">
      <alignment vertical="center"/>
    </xf>
    <xf numFmtId="2" fontId="68" fillId="0" borderId="0" xfId="0" applyNumberFormat="1" applyFont="1" applyAlignment="1">
      <alignment horizontal="center" vertical="center"/>
    </xf>
    <xf numFmtId="2" fontId="68" fillId="0" borderId="0" xfId="60" applyNumberFormat="1" applyFont="1" applyAlignment="1">
      <alignment horizontal="center" vertical="center"/>
    </xf>
    <xf numFmtId="2" fontId="69" fillId="0" borderId="0" xfId="60" applyNumberFormat="1" applyFont="1" applyAlignment="1">
      <alignment horizontal="center" vertical="center"/>
    </xf>
    <xf numFmtId="2" fontId="70" fillId="0" borderId="0" xfId="60" applyNumberFormat="1" applyFont="1" applyAlignment="1">
      <alignment horizontal="center" vertical="center"/>
    </xf>
    <xf numFmtId="2" fontId="71" fillId="0" borderId="0" xfId="60" applyNumberFormat="1" applyFont="1" applyAlignment="1">
      <alignment horizontal="center" vertical="center"/>
    </xf>
    <xf numFmtId="0" fontId="68" fillId="0" borderId="0" xfId="0" applyFont="1" applyAlignment="1">
      <alignment horizontal="center" vertical="center"/>
    </xf>
    <xf numFmtId="4" fontId="68" fillId="0" borderId="0" xfId="62" applyNumberFormat="1" applyFont="1" applyAlignment="1">
      <alignment horizontal="right" vertical="center"/>
    </xf>
    <xf numFmtId="2" fontId="64" fillId="0" borderId="0" xfId="60" applyNumberFormat="1" applyFont="1" applyAlignment="1">
      <alignment horizontal="center"/>
    </xf>
    <xf numFmtId="2" fontId="65" fillId="0" borderId="0" xfId="60" applyNumberFormat="1" applyFont="1" applyAlignment="1">
      <alignment horizontal="center"/>
    </xf>
    <xf numFmtId="2" fontId="66" fillId="0" borderId="0" xfId="60" applyNumberFormat="1" applyFont="1" applyAlignment="1">
      <alignment horizontal="center"/>
    </xf>
    <xf numFmtId="0" fontId="68" fillId="0" borderId="0" xfId="0" applyFont="1" applyAlignment="1">
      <alignment horizontal="justify" vertical="top" wrapText="1"/>
    </xf>
    <xf numFmtId="0" fontId="68" fillId="0" borderId="0" xfId="0" applyFont="1" applyAlignment="1">
      <alignment vertical="top"/>
    </xf>
    <xf numFmtId="0" fontId="61" fillId="0" borderId="0" xfId="0" applyFont="1" applyAlignment="1">
      <alignment/>
    </xf>
    <xf numFmtId="165" fontId="72" fillId="0" borderId="0" xfId="50" applyNumberFormat="1" applyFont="1" applyFill="1" applyAlignment="1">
      <alignment vertical="center"/>
    </xf>
    <xf numFmtId="2" fontId="68" fillId="0" borderId="0" xfId="60" applyNumberFormat="1" applyFont="1" applyAlignment="1">
      <alignment horizontal="center"/>
    </xf>
    <xf numFmtId="2" fontId="69" fillId="0" borderId="0" xfId="60" applyNumberFormat="1" applyFont="1" applyAlignment="1">
      <alignment horizontal="center"/>
    </xf>
    <xf numFmtId="2" fontId="70" fillId="0" borderId="0" xfId="60" applyNumberFormat="1" applyFont="1" applyAlignment="1">
      <alignment horizontal="center"/>
    </xf>
    <xf numFmtId="2" fontId="71" fillId="0" borderId="0" xfId="60" applyNumberFormat="1" applyFont="1" applyAlignment="1">
      <alignment horizontal="center"/>
    </xf>
    <xf numFmtId="4" fontId="68" fillId="0" borderId="0" xfId="62" applyNumberFormat="1" applyFont="1" applyAlignment="1">
      <alignment horizontal="right"/>
    </xf>
    <xf numFmtId="0" fontId="64" fillId="0" borderId="0" xfId="0" applyFont="1" applyAlignment="1">
      <alignment/>
    </xf>
    <xf numFmtId="0" fontId="68" fillId="0" borderId="0" xfId="0" applyFont="1" applyAlignment="1">
      <alignment/>
    </xf>
    <xf numFmtId="2" fontId="65" fillId="0" borderId="0" xfId="0" applyNumberFormat="1" applyFont="1" applyAlignment="1">
      <alignment horizontal="center"/>
    </xf>
    <xf numFmtId="2" fontId="66" fillId="0" borderId="0" xfId="0" applyNumberFormat="1" applyFont="1" applyAlignment="1">
      <alignment horizontal="center"/>
    </xf>
    <xf numFmtId="2" fontId="67" fillId="0" borderId="0" xfId="0" applyNumberFormat="1" applyFont="1" applyAlignment="1">
      <alignment horizontal="center"/>
    </xf>
    <xf numFmtId="4" fontId="64" fillId="0" borderId="0" xfId="50" applyNumberFormat="1" applyFont="1" applyFill="1" applyAlignment="1">
      <alignment horizontal="right"/>
    </xf>
    <xf numFmtId="0" fontId="64" fillId="0" borderId="0" xfId="0" applyFont="1" applyAlignment="1">
      <alignment vertical="top" wrapText="1"/>
    </xf>
    <xf numFmtId="0" fontId="64" fillId="0" borderId="0" xfId="0" applyFont="1" applyAlignment="1">
      <alignment horizontal="left" vertical="top"/>
    </xf>
    <xf numFmtId="0" fontId="64" fillId="0" borderId="0" xfId="0" applyFont="1" applyAlignment="1">
      <alignment horizontal="justify" wrapText="1"/>
    </xf>
    <xf numFmtId="0" fontId="68" fillId="0" borderId="0" xfId="0" applyFont="1" applyAlignment="1">
      <alignment horizontal="left" vertical="top"/>
    </xf>
    <xf numFmtId="0" fontId="68" fillId="0" borderId="0" xfId="0" applyFont="1" applyAlignment="1">
      <alignment horizontal="justify" wrapText="1"/>
    </xf>
    <xf numFmtId="0" fontId="73" fillId="0" borderId="0" xfId="0" applyFont="1" applyAlignment="1">
      <alignment horizontal="left" vertical="top"/>
    </xf>
    <xf numFmtId="0" fontId="74" fillId="0" borderId="0" xfId="0" applyFont="1" applyAlignment="1">
      <alignment horizontal="justify" wrapText="1"/>
    </xf>
    <xf numFmtId="0" fontId="74" fillId="0" borderId="0" xfId="0" applyFont="1" applyAlignment="1">
      <alignment horizontal="justify" vertical="top" wrapText="1"/>
    </xf>
    <xf numFmtId="0" fontId="75" fillId="0" borderId="0" xfId="0" applyFont="1" applyAlignment="1">
      <alignment horizontal="justify" vertical="top" wrapText="1"/>
    </xf>
    <xf numFmtId="0" fontId="73" fillId="0" borderId="0" xfId="0" applyFont="1" applyAlignment="1">
      <alignment wrapText="1"/>
    </xf>
    <xf numFmtId="0" fontId="75" fillId="0" borderId="0" xfId="0" applyFont="1" applyAlignment="1">
      <alignment vertical="top" wrapText="1"/>
    </xf>
    <xf numFmtId="0" fontId="74" fillId="0" borderId="0" xfId="0" applyFont="1" applyAlignment="1">
      <alignment vertical="top" wrapText="1"/>
    </xf>
    <xf numFmtId="2" fontId="73" fillId="0" borderId="0" xfId="0" applyNumberFormat="1" applyFont="1" applyAlignment="1">
      <alignment horizontal="center"/>
    </xf>
    <xf numFmtId="0" fontId="74" fillId="0" borderId="0" xfId="0" applyFont="1" applyAlignment="1">
      <alignment horizontal="justify" vertical="top"/>
    </xf>
    <xf numFmtId="0" fontId="75" fillId="0" borderId="0" xfId="0" applyFont="1" applyAlignment="1">
      <alignment wrapText="1"/>
    </xf>
    <xf numFmtId="165" fontId="68" fillId="0" borderId="0" xfId="0" applyNumberFormat="1" applyFont="1" applyAlignment="1">
      <alignment/>
    </xf>
    <xf numFmtId="0" fontId="64" fillId="0" borderId="10" xfId="0" applyFont="1" applyBorder="1" applyAlignment="1">
      <alignment vertical="top"/>
    </xf>
    <xf numFmtId="0" fontId="68" fillId="0" borderId="10" xfId="0" applyFont="1" applyBorder="1" applyAlignment="1">
      <alignment horizontal="left" vertical="top"/>
    </xf>
    <xf numFmtId="0" fontId="64" fillId="0" borderId="10" xfId="0" applyFont="1" applyBorder="1" applyAlignment="1">
      <alignment horizontal="left"/>
    </xf>
    <xf numFmtId="0" fontId="68" fillId="0" borderId="10" xfId="0" applyFont="1" applyBorder="1" applyAlignment="1">
      <alignment/>
    </xf>
    <xf numFmtId="0" fontId="73" fillId="0" borderId="10" xfId="0" applyFont="1" applyBorder="1" applyAlignment="1">
      <alignment horizontal="center"/>
    </xf>
    <xf numFmtId="4" fontId="64" fillId="0" borderId="10" xfId="60" applyNumberFormat="1" applyFont="1" applyBorder="1" applyAlignment="1">
      <alignment horizontal="center"/>
    </xf>
    <xf numFmtId="4" fontId="65" fillId="0" borderId="10" xfId="60" applyNumberFormat="1" applyFont="1" applyBorder="1" applyAlignment="1">
      <alignment horizontal="center"/>
    </xf>
    <xf numFmtId="167" fontId="66" fillId="0" borderId="10" xfId="60" applyNumberFormat="1" applyFont="1" applyBorder="1" applyAlignment="1">
      <alignment horizontal="center"/>
    </xf>
    <xf numFmtId="166" fontId="76" fillId="0" borderId="10" xfId="60" applyNumberFormat="1" applyFont="1" applyBorder="1" applyAlignment="1">
      <alignment horizontal="right"/>
    </xf>
    <xf numFmtId="166" fontId="77" fillId="0" borderId="10" xfId="60" applyNumberFormat="1" applyFont="1" applyBorder="1" applyAlignment="1">
      <alignment horizontal="right"/>
    </xf>
    <xf numFmtId="4" fontId="64" fillId="33" borderId="10" xfId="60" applyNumberFormat="1" applyFont="1" applyFill="1" applyBorder="1" applyAlignment="1">
      <alignment horizontal="right"/>
    </xf>
    <xf numFmtId="166" fontId="78" fillId="0" borderId="10" xfId="62" applyNumberFormat="1" applyFont="1" applyBorder="1" applyAlignment="1">
      <alignment horizontal="right"/>
    </xf>
    <xf numFmtId="0" fontId="64" fillId="0" borderId="0" xfId="0" applyFont="1" applyAlignment="1">
      <alignment horizontal="left"/>
    </xf>
    <xf numFmtId="0" fontId="73" fillId="0" borderId="0" xfId="0" applyFont="1" applyAlignment="1">
      <alignment horizontal="center"/>
    </xf>
    <xf numFmtId="164" fontId="68" fillId="0" borderId="0" xfId="60" applyNumberFormat="1" applyFont="1" applyAlignment="1">
      <alignment horizontal="center"/>
    </xf>
    <xf numFmtId="164" fontId="69" fillId="0" borderId="0" xfId="60" applyNumberFormat="1" applyFont="1" applyAlignment="1">
      <alignment horizontal="center"/>
    </xf>
    <xf numFmtId="164" fontId="70" fillId="0" borderId="0" xfId="60" applyNumberFormat="1" applyFont="1" applyAlignment="1">
      <alignment horizontal="center"/>
    </xf>
    <xf numFmtId="4" fontId="64" fillId="33" borderId="0" xfId="60" applyNumberFormat="1" applyFont="1" applyFill="1" applyAlignment="1">
      <alignment horizontal="right"/>
    </xf>
    <xf numFmtId="0" fontId="64" fillId="0" borderId="0" xfId="0" applyFont="1" applyAlignment="1">
      <alignment horizontal="left" wrapText="1"/>
    </xf>
    <xf numFmtId="0" fontId="79" fillId="0" borderId="0" xfId="0" applyFont="1" applyAlignment="1">
      <alignment horizontal="center"/>
    </xf>
    <xf numFmtId="0" fontId="68" fillId="0" borderId="0" xfId="60" applyNumberFormat="1" applyFont="1" applyAlignment="1">
      <alignment horizontal="center"/>
    </xf>
    <xf numFmtId="0" fontId="69" fillId="0" borderId="0" xfId="60" applyNumberFormat="1" applyFont="1" applyAlignment="1">
      <alignment horizontal="center"/>
    </xf>
    <xf numFmtId="0" fontId="70" fillId="0" borderId="0" xfId="60" applyNumberFormat="1" applyFont="1" applyAlignment="1">
      <alignment horizontal="center"/>
    </xf>
    <xf numFmtId="4" fontId="68" fillId="33" borderId="0" xfId="60" applyNumberFormat="1" applyFont="1" applyFill="1" applyAlignment="1">
      <alignment horizontal="right"/>
    </xf>
    <xf numFmtId="0" fontId="68" fillId="0" borderId="0" xfId="0" applyFont="1" applyAlignment="1">
      <alignment horizontal="center" wrapText="1"/>
    </xf>
    <xf numFmtId="0" fontId="64" fillId="0" borderId="0" xfId="0" applyFont="1" applyAlignment="1">
      <alignment horizontal="right" wrapText="1"/>
    </xf>
    <xf numFmtId="0" fontId="80" fillId="0" borderId="0" xfId="0" applyFont="1" applyAlignment="1">
      <alignment wrapText="1"/>
    </xf>
    <xf numFmtId="0" fontId="68" fillId="0" borderId="0" xfId="0" applyFont="1" applyAlignment="1">
      <alignment horizontal="left" wrapText="1"/>
    </xf>
    <xf numFmtId="4" fontId="68" fillId="33" borderId="0" xfId="0" applyNumberFormat="1" applyFont="1" applyFill="1" applyAlignment="1">
      <alignment horizontal="right"/>
    </xf>
    <xf numFmtId="0" fontId="69" fillId="0" borderId="0" xfId="0" applyFont="1" applyAlignment="1">
      <alignment horizontal="center"/>
    </xf>
    <xf numFmtId="0" fontId="70" fillId="0" borderId="0" xfId="0" applyFont="1" applyAlignment="1">
      <alignment horizontal="center"/>
    </xf>
    <xf numFmtId="0" fontId="81" fillId="0" borderId="0" xfId="0" applyFont="1" applyAlignment="1">
      <alignment horizontal="center" vertical="center" wrapText="1"/>
    </xf>
    <xf numFmtId="0" fontId="0" fillId="0" borderId="0" xfId="0" applyAlignment="1">
      <alignment/>
    </xf>
    <xf numFmtId="0" fontId="64" fillId="0" borderId="0" xfId="0" applyFont="1" applyAlignment="1">
      <alignment horizontal="justify" vertical="top" wrapText="1"/>
    </xf>
    <xf numFmtId="0" fontId="82" fillId="0" borderId="0" xfId="0" applyFont="1" applyAlignment="1">
      <alignment wrapText="1"/>
    </xf>
    <xf numFmtId="0" fontId="64" fillId="0" borderId="0" xfId="0" applyFont="1" applyAlignment="1">
      <alignment horizontal="center" vertical="center" wrapText="1"/>
    </xf>
    <xf numFmtId="0" fontId="83" fillId="0" borderId="0" xfId="0" applyFont="1" applyAlignment="1">
      <alignment wrapText="1"/>
    </xf>
    <xf numFmtId="0" fontId="84" fillId="0" borderId="0" xfId="0" applyFont="1" applyAlignment="1">
      <alignment wrapText="1"/>
    </xf>
    <xf numFmtId="0" fontId="0" fillId="0" borderId="0" xfId="0" applyAlignment="1">
      <alignment wrapText="1"/>
    </xf>
    <xf numFmtId="2" fontId="0" fillId="0" borderId="0" xfId="0" applyNumberFormat="1" applyAlignment="1">
      <alignment wrapText="1"/>
    </xf>
    <xf numFmtId="0" fontId="84" fillId="0" borderId="11" xfId="0" applyFont="1" applyBorder="1" applyAlignment="1">
      <alignment vertical="center" wrapText="1"/>
    </xf>
    <xf numFmtId="0" fontId="84" fillId="0" borderId="11" xfId="0" applyFont="1" applyBorder="1" applyAlignment="1">
      <alignment horizontal="center" vertical="center" wrapText="1"/>
    </xf>
    <xf numFmtId="0" fontId="74" fillId="0" borderId="11" xfId="0" applyFont="1" applyBorder="1" applyAlignment="1">
      <alignment horizontal="center" vertical="center" wrapText="1"/>
    </xf>
    <xf numFmtId="0" fontId="84" fillId="0" borderId="11" xfId="0" applyFont="1" applyFill="1" applyBorder="1" applyAlignment="1">
      <alignment horizontal="center" vertical="center" wrapText="1"/>
    </xf>
    <xf numFmtId="0" fontId="84" fillId="0" borderId="11" xfId="0" applyFont="1" applyFill="1" applyBorder="1" applyAlignment="1">
      <alignment horizontal="center" wrapText="1"/>
    </xf>
    <xf numFmtId="0" fontId="84" fillId="0" borderId="0" xfId="0" applyFont="1" applyAlignment="1">
      <alignment vertical="center" wrapText="1"/>
    </xf>
    <xf numFmtId="0" fontId="84" fillId="0" borderId="0" xfId="0" applyFont="1" applyAlignment="1">
      <alignment horizontal="center" vertical="center" wrapText="1"/>
    </xf>
    <xf numFmtId="2" fontId="84" fillId="0" borderId="0" xfId="0" applyNumberFormat="1" applyFont="1" applyAlignment="1">
      <alignment horizontal="center" vertical="center" wrapText="1"/>
    </xf>
    <xf numFmtId="0" fontId="74" fillId="0" borderId="0" xfId="0" applyFont="1" applyAlignment="1">
      <alignment horizontal="center" vertical="center" wrapText="1"/>
    </xf>
    <xf numFmtId="0" fontId="84" fillId="0" borderId="0" xfId="0" applyFont="1" applyFill="1" applyAlignment="1">
      <alignment horizontal="center" vertical="center" wrapText="1"/>
    </xf>
    <xf numFmtId="0" fontId="84" fillId="0" borderId="0" xfId="0" applyFont="1" applyFill="1" applyAlignment="1">
      <alignment horizontal="center" wrapText="1"/>
    </xf>
    <xf numFmtId="0" fontId="74" fillId="0" borderId="0" xfId="0" applyFont="1" applyAlignment="1">
      <alignment horizontal="left" vertical="center"/>
    </xf>
    <xf numFmtId="0" fontId="74" fillId="0" borderId="0" xfId="0" applyFont="1" applyAlignment="1">
      <alignment horizontal="center" vertical="center"/>
    </xf>
    <xf numFmtId="1" fontId="74" fillId="0" borderId="0" xfId="0" applyNumberFormat="1" applyFont="1" applyAlignment="1">
      <alignment horizontal="center" vertical="center"/>
    </xf>
    <xf numFmtId="4" fontId="74" fillId="0" borderId="0" xfId="50" applyNumberFormat="1" applyFont="1" applyFill="1" applyAlignment="1">
      <alignment vertical="center"/>
    </xf>
    <xf numFmtId="4" fontId="74" fillId="0" borderId="0" xfId="50" applyNumberFormat="1" applyFont="1" applyFill="1" applyAlignment="1">
      <alignment/>
    </xf>
    <xf numFmtId="0" fontId="0" fillId="0" borderId="0" xfId="0" applyAlignment="1">
      <alignment vertical="center"/>
    </xf>
    <xf numFmtId="0" fontId="0" fillId="0" borderId="0" xfId="50" applyFont="1" applyFill="1" applyAlignment="1">
      <alignment/>
    </xf>
    <xf numFmtId="0" fontId="74" fillId="0" borderId="0" xfId="0" applyFont="1" applyAlignment="1">
      <alignment vertical="top"/>
    </xf>
    <xf numFmtId="0" fontId="84" fillId="0" borderId="0" xfId="0" applyFont="1" applyAlignment="1">
      <alignment vertical="top"/>
    </xf>
    <xf numFmtId="0" fontId="74" fillId="0" borderId="0" xfId="0" applyFont="1" applyAlignment="1">
      <alignment vertical="center" wrapText="1"/>
    </xf>
    <xf numFmtId="2" fontId="74" fillId="0" borderId="0" xfId="0" applyNumberFormat="1" applyFont="1" applyAlignment="1">
      <alignment horizontal="center" vertical="center"/>
    </xf>
    <xf numFmtId="4" fontId="85" fillId="0" borderId="0" xfId="50" applyNumberFormat="1" applyFont="1" applyFill="1" applyAlignment="1">
      <alignment/>
    </xf>
    <xf numFmtId="0" fontId="74" fillId="0" borderId="0" xfId="0" applyFont="1" applyAlignment="1">
      <alignment/>
    </xf>
    <xf numFmtId="0" fontId="74" fillId="0" borderId="0" xfId="0" applyFont="1" applyAlignment="1">
      <alignment horizontal="center"/>
    </xf>
    <xf numFmtId="1" fontId="74" fillId="0" borderId="0" xfId="0" applyNumberFormat="1" applyFont="1" applyAlignment="1">
      <alignment horizontal="center"/>
    </xf>
    <xf numFmtId="0" fontId="84" fillId="0" borderId="0" xfId="0" applyFont="1" applyAlignment="1">
      <alignment horizontal="justify" vertical="center" wrapText="1"/>
    </xf>
    <xf numFmtId="0" fontId="75" fillId="0" borderId="0" xfId="0" applyFont="1" applyAlignment="1">
      <alignment/>
    </xf>
    <xf numFmtId="0" fontId="74" fillId="0" borderId="0" xfId="0" applyFont="1" applyAlignment="1">
      <alignment wrapText="1"/>
    </xf>
    <xf numFmtId="0" fontId="74" fillId="0" borderId="0" xfId="0" applyFont="1" applyAlignment="1">
      <alignment horizontal="left" vertical="top"/>
    </xf>
    <xf numFmtId="0" fontId="74" fillId="0" borderId="0" xfId="0" applyFont="1" applyAlignment="1">
      <alignment/>
    </xf>
    <xf numFmtId="0" fontId="84" fillId="0" borderId="0" xfId="0" applyFont="1" applyAlignment="1">
      <alignment vertical="top" wrapText="1"/>
    </xf>
    <xf numFmtId="2" fontId="74" fillId="0" borderId="0" xfId="0" applyNumberFormat="1" applyFont="1" applyAlignment="1">
      <alignment horizontal="center"/>
    </xf>
    <xf numFmtId="4" fontId="0" fillId="0" borderId="0" xfId="0" applyNumberFormat="1" applyAlignment="1">
      <alignment/>
    </xf>
    <xf numFmtId="0" fontId="74" fillId="0" borderId="0" xfId="0" applyFont="1" applyAlignment="1">
      <alignment horizontal="center" wrapText="1"/>
    </xf>
    <xf numFmtId="165" fontId="85" fillId="0" borderId="0" xfId="50" applyNumberFormat="1" applyFont="1" applyFill="1" applyAlignment="1">
      <alignment horizontal="center" wrapText="1"/>
    </xf>
    <xf numFmtId="0" fontId="74" fillId="0" borderId="0" xfId="0" applyFont="1" applyAlignment="1">
      <alignment horizontal="justify" vertical="center" wrapText="1"/>
    </xf>
    <xf numFmtId="4" fontId="74" fillId="0" borderId="0" xfId="0" applyNumberFormat="1" applyFont="1" applyAlignment="1">
      <alignment horizontal="center"/>
    </xf>
    <xf numFmtId="4" fontId="0" fillId="0" borderId="0" xfId="0" applyNumberFormat="1" applyAlignment="1">
      <alignment vertical="center"/>
    </xf>
    <xf numFmtId="0" fontId="84" fillId="0" borderId="0" xfId="0" applyFont="1" applyAlignment="1">
      <alignment horizontal="left" vertical="top"/>
    </xf>
    <xf numFmtId="0" fontId="84" fillId="0" borderId="0" xfId="0" applyFont="1" applyAlignment="1">
      <alignment/>
    </xf>
    <xf numFmtId="0" fontId="84" fillId="0" borderId="0" xfId="0" applyFont="1" applyAlignment="1">
      <alignment/>
    </xf>
    <xf numFmtId="0" fontId="0" fillId="0" borderId="0" xfId="50" applyFont="1" applyFill="1" applyAlignment="1">
      <alignment vertical="center"/>
    </xf>
    <xf numFmtId="0" fontId="86" fillId="0" borderId="0" xfId="50" applyFont="1" applyFill="1" applyAlignment="1">
      <alignment vertical="center"/>
    </xf>
    <xf numFmtId="165" fontId="74" fillId="0" borderId="0" xfId="62" applyFont="1" applyAlignment="1">
      <alignment/>
    </xf>
    <xf numFmtId="2" fontId="84" fillId="0" borderId="0" xfId="0" applyNumberFormat="1" applyFont="1" applyAlignment="1">
      <alignment/>
    </xf>
    <xf numFmtId="165" fontId="74" fillId="0" borderId="0" xfId="0" applyNumberFormat="1" applyFont="1" applyAlignment="1">
      <alignment horizontal="center" wrapText="1"/>
    </xf>
    <xf numFmtId="0" fontId="75" fillId="0" borderId="0" xfId="0" applyFont="1" applyAlignment="1">
      <alignment horizontal="left" vertical="center"/>
    </xf>
    <xf numFmtId="4" fontId="84" fillId="0" borderId="0" xfId="0" applyNumberFormat="1" applyFont="1" applyAlignment="1">
      <alignment horizontal="right" vertical="center"/>
    </xf>
    <xf numFmtId="0" fontId="84" fillId="0" borderId="0" xfId="0" applyFont="1" applyAlignment="1">
      <alignment horizontal="left" vertical="center"/>
    </xf>
    <xf numFmtId="0" fontId="0" fillId="0" borderId="0" xfId="0" applyFill="1" applyAlignment="1">
      <alignment/>
    </xf>
    <xf numFmtId="0" fontId="0" fillId="0" borderId="12" xfId="0" applyFill="1" applyBorder="1" applyAlignment="1">
      <alignment/>
    </xf>
    <xf numFmtId="2" fontId="0" fillId="0" borderId="0" xfId="0" applyNumberFormat="1" applyFill="1" applyAlignment="1">
      <alignment/>
    </xf>
    <xf numFmtId="0" fontId="74" fillId="0" borderId="0" xfId="0" applyFont="1" applyAlignment="1">
      <alignment horizontal="left"/>
    </xf>
    <xf numFmtId="0" fontId="0" fillId="0" borderId="13" xfId="0" applyFill="1" applyBorder="1" applyAlignment="1">
      <alignment/>
    </xf>
    <xf numFmtId="0" fontId="75" fillId="0" borderId="0" xfId="0" applyFont="1" applyAlignment="1">
      <alignment/>
    </xf>
    <xf numFmtId="4" fontId="84" fillId="0" borderId="0" xfId="0" applyNumberFormat="1" applyFont="1" applyAlignment="1">
      <alignment wrapText="1"/>
    </xf>
    <xf numFmtId="0" fontId="74" fillId="0" borderId="10" xfId="0" applyFont="1" applyBorder="1" applyAlignment="1">
      <alignment/>
    </xf>
    <xf numFmtId="0" fontId="84" fillId="0" borderId="10" xfId="0" applyFont="1" applyBorder="1" applyAlignment="1">
      <alignment wrapText="1"/>
    </xf>
    <xf numFmtId="0" fontId="74" fillId="0" borderId="10" xfId="0" applyFont="1" applyBorder="1" applyAlignment="1">
      <alignment horizontal="left"/>
    </xf>
    <xf numFmtId="2" fontId="74" fillId="0" borderId="10" xfId="0" applyNumberFormat="1" applyFont="1" applyBorder="1" applyAlignment="1">
      <alignment horizontal="left"/>
    </xf>
    <xf numFmtId="166" fontId="87" fillId="0" borderId="10" xfId="0" applyNumberFormat="1" applyFont="1" applyBorder="1" applyAlignment="1">
      <alignment/>
    </xf>
    <xf numFmtId="166" fontId="0" fillId="0" borderId="0" xfId="0" applyNumberFormat="1" applyAlignment="1">
      <alignment/>
    </xf>
    <xf numFmtId="2" fontId="74" fillId="0" borderId="0" xfId="0" applyNumberFormat="1" applyFont="1" applyAlignment="1">
      <alignment horizontal="left"/>
    </xf>
    <xf numFmtId="4" fontId="74" fillId="0" borderId="0" xfId="0" applyNumberFormat="1" applyFont="1" applyAlignment="1">
      <alignment horizontal="right" wrapText="1"/>
    </xf>
    <xf numFmtId="2" fontId="75" fillId="0" borderId="0" xfId="0" applyNumberFormat="1" applyFont="1" applyAlignment="1">
      <alignment/>
    </xf>
    <xf numFmtId="2" fontId="0" fillId="0" borderId="0" xfId="0" applyNumberFormat="1" applyAlignment="1">
      <alignment/>
    </xf>
    <xf numFmtId="0" fontId="88" fillId="0" borderId="0" xfId="0" applyFont="1" applyAlignment="1">
      <alignment/>
    </xf>
    <xf numFmtId="0" fontId="88" fillId="0" borderId="0" xfId="0" applyFont="1" applyAlignment="1">
      <alignment/>
    </xf>
    <xf numFmtId="0" fontId="0" fillId="0" borderId="0" xfId="0" applyFill="1" applyAlignment="1">
      <alignment/>
    </xf>
    <xf numFmtId="0" fontId="0" fillId="0" borderId="12" xfId="0" applyFill="1" applyBorder="1" applyAlignment="1">
      <alignment/>
    </xf>
    <xf numFmtId="0" fontId="0" fillId="0" borderId="13" xfId="0" applyFill="1" applyBorder="1" applyAlignment="1">
      <alignment/>
    </xf>
    <xf numFmtId="0" fontId="89" fillId="0" borderId="0" xfId="0" applyFont="1" applyAlignment="1">
      <alignment/>
    </xf>
    <xf numFmtId="0" fontId="75" fillId="0" borderId="0" xfId="0" applyFont="1" applyAlignment="1">
      <alignment horizontal="center"/>
    </xf>
    <xf numFmtId="4" fontId="74" fillId="0" borderId="0" xfId="0" applyNumberFormat="1" applyFont="1" applyAlignment="1">
      <alignment/>
    </xf>
    <xf numFmtId="0" fontId="75" fillId="0" borderId="0" xfId="0" applyFont="1" applyAlignment="1">
      <alignment vertical="center"/>
    </xf>
    <xf numFmtId="0" fontId="75" fillId="0" borderId="14" xfId="0" applyFont="1" applyBorder="1" applyAlignment="1">
      <alignment vertical="center"/>
    </xf>
    <xf numFmtId="0" fontId="75" fillId="0" borderId="13" xfId="0" applyFont="1" applyBorder="1" applyAlignment="1">
      <alignment vertical="center"/>
    </xf>
    <xf numFmtId="0" fontId="75" fillId="0" borderId="13" xfId="0" applyFont="1" applyBorder="1" applyAlignment="1">
      <alignment horizontal="center" vertical="center"/>
    </xf>
    <xf numFmtId="4" fontId="74" fillId="0" borderId="13" xfId="0" applyNumberFormat="1" applyFont="1" applyBorder="1" applyAlignment="1">
      <alignment vertical="center"/>
    </xf>
    <xf numFmtId="4" fontId="87" fillId="0" borderId="15" xfId="0" applyNumberFormat="1" applyFont="1" applyBorder="1" applyAlignment="1">
      <alignment horizontal="center" vertical="center"/>
    </xf>
    <xf numFmtId="0" fontId="75" fillId="0" borderId="0" xfId="0" applyFont="1" applyAlignment="1">
      <alignment horizontal="center" vertical="center"/>
    </xf>
    <xf numFmtId="4" fontId="74" fillId="0" borderId="0" xfId="0" applyNumberFormat="1" applyFont="1" applyAlignment="1">
      <alignment vertical="center"/>
    </xf>
    <xf numFmtId="4" fontId="87" fillId="0" borderId="0" xfId="0" applyNumberFormat="1" applyFont="1" applyAlignment="1">
      <alignment horizontal="center" vertical="center"/>
    </xf>
    <xf numFmtId="4" fontId="90" fillId="0" borderId="0" xfId="0" applyNumberFormat="1" applyFont="1" applyAlignment="1">
      <alignment vertical="center"/>
    </xf>
    <xf numFmtId="0" fontId="75" fillId="0" borderId="16" xfId="0" applyFont="1" applyBorder="1" applyAlignment="1">
      <alignment vertical="center"/>
    </xf>
    <xf numFmtId="0" fontId="89" fillId="0" borderId="17" xfId="0" applyFont="1" applyBorder="1" applyAlignment="1">
      <alignment vertical="center"/>
    </xf>
    <xf numFmtId="0" fontId="75" fillId="0" borderId="17" xfId="0" applyFont="1" applyBorder="1" applyAlignment="1">
      <alignment horizontal="center" vertical="center"/>
    </xf>
    <xf numFmtId="4" fontId="74" fillId="0" borderId="17" xfId="0" applyNumberFormat="1" applyFont="1" applyBorder="1" applyAlignment="1">
      <alignment vertical="center"/>
    </xf>
    <xf numFmtId="0" fontId="75" fillId="0" borderId="17" xfId="0" applyFont="1" applyBorder="1" applyAlignment="1">
      <alignment vertical="center"/>
    </xf>
    <xf numFmtId="4" fontId="87" fillId="0" borderId="18" xfId="0" applyNumberFormat="1" applyFont="1" applyBorder="1" applyAlignment="1">
      <alignment horizontal="center" vertical="center"/>
    </xf>
    <xf numFmtId="4" fontId="84" fillId="0" borderId="0" xfId="0" applyNumberFormat="1" applyFont="1" applyAlignment="1">
      <alignment horizontal="center" vertical="center"/>
    </xf>
    <xf numFmtId="4" fontId="74" fillId="0" borderId="0" xfId="0" applyNumberFormat="1" applyFont="1" applyAlignment="1">
      <alignment/>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no 2"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 name="Zarez 2"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o&#353;kovnik%20izgradnja%20prometna%20signalizacija%202019.od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TIKALNA_apr"/>
      <sheetName val="VODORAVNA_apr"/>
      <sheetName val="rekapitulacija"/>
      <sheetName val="Usporedba_vertikalna_2018_2019"/>
      <sheetName val="Usporedba_vodoravna_2018_2019"/>
      <sheetName val="List1"/>
      <sheetName val="List2"/>
      <sheetName val="List3"/>
      <sheetName val="List4"/>
    </sheetNames>
    <sheetDataSet>
      <sheetData sheetId="3">
        <row r="111">
          <cell r="O111">
            <v>96560</v>
          </cell>
        </row>
      </sheetData>
      <sheetData sheetId="4">
        <row r="136">
          <cell r="I136">
            <v>103094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00"/>
  <sheetViews>
    <sheetView tabSelected="1" zoomScalePageLayoutView="0" workbookViewId="0" topLeftCell="A1">
      <selection activeCell="A1" sqref="A1:M1"/>
    </sheetView>
  </sheetViews>
  <sheetFormatPr defaultColWidth="9.140625" defaultRowHeight="15"/>
  <cols>
    <col min="1" max="1" width="3.00390625" style="20" customWidth="1"/>
    <col min="2" max="2" width="4.140625" style="31" customWidth="1"/>
    <col min="3" max="3" width="57.7109375" style="22" customWidth="1"/>
    <col min="4" max="4" width="2.140625" style="23" customWidth="1"/>
    <col min="5" max="5" width="6.140625" style="24" customWidth="1"/>
    <col min="6" max="6" width="10.28125" style="104" hidden="1" customWidth="1"/>
    <col min="7" max="7" width="11.140625" style="105" hidden="1" customWidth="1"/>
    <col min="8" max="8" width="14.140625" style="106" hidden="1" customWidth="1"/>
    <col min="9" max="9" width="16.00390625" style="106" hidden="1" customWidth="1"/>
    <col min="10" max="10" width="14.28125" style="104" customWidth="1"/>
    <col min="11" max="11" width="2.421875" style="24" customWidth="1"/>
    <col min="12" max="12" width="10.7109375" style="107" customWidth="1"/>
    <col min="13" max="13" width="12.7109375" style="23" customWidth="1"/>
    <col min="14" max="16384" width="8.8515625" style="23" customWidth="1"/>
  </cols>
  <sheetData>
    <row r="1" spans="1:13" s="1" customFormat="1" ht="39" customHeight="1">
      <c r="A1" s="115" t="s">
        <v>0</v>
      </c>
      <c r="B1" s="115"/>
      <c r="C1" s="115"/>
      <c r="D1" s="115"/>
      <c r="E1" s="115"/>
      <c r="F1" s="115"/>
      <c r="G1" s="115"/>
      <c r="H1" s="115"/>
      <c r="I1" s="115"/>
      <c r="J1" s="115"/>
      <c r="K1" s="115"/>
      <c r="L1" s="115"/>
      <c r="M1" s="115"/>
    </row>
    <row r="2" spans="1:12" s="1" customFormat="1" ht="14.25">
      <c r="A2" s="2"/>
      <c r="B2" s="3"/>
      <c r="C2" s="116"/>
      <c r="D2" s="116"/>
      <c r="E2" s="116"/>
      <c r="F2" s="116"/>
      <c r="G2" s="116"/>
      <c r="H2" s="116"/>
      <c r="I2" s="116"/>
      <c r="J2" s="116"/>
      <c r="K2" s="116"/>
      <c r="L2" s="116"/>
    </row>
    <row r="3" spans="1:13" ht="44.25" customHeight="1">
      <c r="A3" s="117" t="s">
        <v>1</v>
      </c>
      <c r="B3" s="117"/>
      <c r="C3" s="117"/>
      <c r="D3" s="117"/>
      <c r="E3" s="117"/>
      <c r="F3" s="117"/>
      <c r="G3" s="117"/>
      <c r="H3" s="117"/>
      <c r="I3" s="117"/>
      <c r="J3" s="117"/>
      <c r="K3" s="117"/>
      <c r="L3" s="117"/>
      <c r="M3" s="117"/>
    </row>
    <row r="4" spans="1:13" ht="102.75" customHeight="1">
      <c r="A4" s="117" t="s">
        <v>2</v>
      </c>
      <c r="B4" s="117"/>
      <c r="C4" s="117"/>
      <c r="D4" s="117"/>
      <c r="E4" s="117"/>
      <c r="F4" s="117"/>
      <c r="G4" s="117"/>
      <c r="H4" s="117"/>
      <c r="I4" s="117"/>
      <c r="J4" s="117"/>
      <c r="K4" s="117"/>
      <c r="L4" s="117"/>
      <c r="M4" s="117"/>
    </row>
    <row r="5" spans="1:13" ht="21.75" customHeight="1">
      <c r="A5" s="118" t="s">
        <v>3</v>
      </c>
      <c r="B5" s="118"/>
      <c r="C5" s="118"/>
      <c r="D5" s="118"/>
      <c r="E5" s="118"/>
      <c r="F5" s="118"/>
      <c r="G5" s="118"/>
      <c r="H5" s="118"/>
      <c r="I5" s="4"/>
      <c r="J5" s="4"/>
      <c r="K5" s="4"/>
      <c r="L5" s="4"/>
      <c r="M5" s="4"/>
    </row>
    <row r="6" spans="1:13" ht="27">
      <c r="A6" s="119" t="s">
        <v>4</v>
      </c>
      <c r="B6" s="119"/>
      <c r="C6" s="5" t="s">
        <v>5</v>
      </c>
      <c r="D6" s="5"/>
      <c r="E6" s="5" t="s">
        <v>6</v>
      </c>
      <c r="F6" s="5" t="s">
        <v>7</v>
      </c>
      <c r="G6" s="6" t="s">
        <v>8</v>
      </c>
      <c r="H6" s="7" t="s">
        <v>9</v>
      </c>
      <c r="I6" s="8" t="s">
        <v>10</v>
      </c>
      <c r="J6" s="5" t="s">
        <v>11</v>
      </c>
      <c r="K6" s="5"/>
      <c r="L6" s="9" t="s">
        <v>12</v>
      </c>
      <c r="M6" s="9" t="s">
        <v>13</v>
      </c>
    </row>
    <row r="7" spans="1:13" s="13" customFormat="1" ht="13.5">
      <c r="A7" s="10" t="s">
        <v>14</v>
      </c>
      <c r="B7" s="11"/>
      <c r="C7" s="12" t="s">
        <v>15</v>
      </c>
      <c r="E7" s="14"/>
      <c r="F7" s="14"/>
      <c r="G7" s="15"/>
      <c r="H7" s="16"/>
      <c r="I7" s="17"/>
      <c r="J7" s="18"/>
      <c r="K7" s="14"/>
      <c r="L7" s="19"/>
      <c r="M7" s="1"/>
    </row>
    <row r="8" spans="1:13" ht="14.25">
      <c r="A8" s="20"/>
      <c r="B8" s="21" t="s">
        <v>16</v>
      </c>
      <c r="C8" s="22" t="s">
        <v>17</v>
      </c>
      <c r="D8" s="23"/>
      <c r="E8" s="24" t="s">
        <v>18</v>
      </c>
      <c r="F8" s="25"/>
      <c r="G8" s="26">
        <v>3</v>
      </c>
      <c r="H8" s="27">
        <v>2</v>
      </c>
      <c r="I8" s="28">
        <v>1</v>
      </c>
      <c r="J8" s="25">
        <v>3</v>
      </c>
      <c r="K8" s="24" t="s">
        <v>19</v>
      </c>
      <c r="L8" s="29"/>
      <c r="M8" s="30">
        <f>J8*L8</f>
        <v>0</v>
      </c>
    </row>
    <row r="9" spans="1:13" ht="14.25">
      <c r="A9" s="20"/>
      <c r="B9" s="31" t="s">
        <v>20</v>
      </c>
      <c r="C9" s="22" t="s">
        <v>21</v>
      </c>
      <c r="D9" s="23"/>
      <c r="E9" s="24" t="s">
        <v>18</v>
      </c>
      <c r="F9" s="25"/>
      <c r="G9" s="26">
        <v>8</v>
      </c>
      <c r="H9" s="27"/>
      <c r="I9" s="28">
        <v>5</v>
      </c>
      <c r="J9" s="25">
        <v>10</v>
      </c>
      <c r="K9" s="24" t="s">
        <v>19</v>
      </c>
      <c r="L9" s="29"/>
      <c r="M9" s="30">
        <f>J9*L9</f>
        <v>0</v>
      </c>
    </row>
    <row r="10" spans="1:13" ht="14.25">
      <c r="A10" s="20"/>
      <c r="B10" s="31" t="s">
        <v>22</v>
      </c>
      <c r="C10" s="32" t="s">
        <v>23</v>
      </c>
      <c r="D10" s="23"/>
      <c r="E10" s="25" t="s">
        <v>18</v>
      </c>
      <c r="F10" s="25">
        <v>24</v>
      </c>
      <c r="G10" s="23"/>
      <c r="H10" s="24" t="s">
        <v>19</v>
      </c>
      <c r="I10" s="33">
        <v>60</v>
      </c>
      <c r="J10" s="25">
        <v>13</v>
      </c>
      <c r="K10" s="24" t="s">
        <v>19</v>
      </c>
      <c r="L10" s="29"/>
      <c r="M10" s="30">
        <f>J10*L10</f>
        <v>0</v>
      </c>
    </row>
    <row r="11" spans="5:13" ht="14.25">
      <c r="E11" s="25"/>
      <c r="F11" s="25"/>
      <c r="G11" s="26"/>
      <c r="H11" s="27"/>
      <c r="I11" s="28"/>
      <c r="J11" s="25"/>
      <c r="L11" s="29"/>
      <c r="M11" s="30"/>
    </row>
    <row r="12" spans="1:13" s="13" customFormat="1" ht="13.5">
      <c r="A12" s="10" t="s">
        <v>24</v>
      </c>
      <c r="B12" s="11"/>
      <c r="C12" s="12" t="s">
        <v>25</v>
      </c>
      <c r="E12" s="34"/>
      <c r="F12" s="35"/>
      <c r="G12" s="36"/>
      <c r="H12" s="37"/>
      <c r="I12" s="38"/>
      <c r="J12" s="35"/>
      <c r="K12" s="14"/>
      <c r="L12" s="39"/>
      <c r="M12" s="30"/>
    </row>
    <row r="13" spans="1:13" s="42" customFormat="1" ht="13.5">
      <c r="A13" s="40"/>
      <c r="B13" s="31" t="s">
        <v>26</v>
      </c>
      <c r="C13" s="41" t="s">
        <v>27</v>
      </c>
      <c r="E13" s="43"/>
      <c r="F13" s="44"/>
      <c r="G13" s="45"/>
      <c r="H13" s="46"/>
      <c r="I13" s="47"/>
      <c r="J13" s="44"/>
      <c r="K13" s="48"/>
      <c r="L13" s="49"/>
      <c r="M13" s="30"/>
    </row>
    <row r="14" spans="3:13" ht="14.25">
      <c r="C14" s="22" t="s">
        <v>28</v>
      </c>
      <c r="D14" s="23"/>
      <c r="E14" s="24" t="s">
        <v>18</v>
      </c>
      <c r="F14" s="25">
        <v>9</v>
      </c>
      <c r="G14" s="26">
        <v>5</v>
      </c>
      <c r="H14" s="27">
        <v>10</v>
      </c>
      <c r="I14" s="28">
        <v>8</v>
      </c>
      <c r="J14" s="25">
        <v>10</v>
      </c>
      <c r="K14" s="24" t="s">
        <v>19</v>
      </c>
      <c r="L14" s="29"/>
      <c r="M14" s="30">
        <f>J14*L14</f>
        <v>0</v>
      </c>
    </row>
    <row r="15" spans="3:13" ht="14.25">
      <c r="C15" s="32" t="s">
        <v>29</v>
      </c>
      <c r="D15" s="1"/>
      <c r="E15" s="25" t="s">
        <v>18</v>
      </c>
      <c r="F15" s="25">
        <v>24</v>
      </c>
      <c r="G15" s="23"/>
      <c r="H15" s="24" t="s">
        <v>19</v>
      </c>
      <c r="I15" s="33">
        <v>60</v>
      </c>
      <c r="J15" s="25">
        <v>10</v>
      </c>
      <c r="K15" s="24" t="s">
        <v>19</v>
      </c>
      <c r="L15" s="29"/>
      <c r="M15" s="30">
        <f>J15*L15</f>
        <v>0</v>
      </c>
    </row>
    <row r="16" spans="4:13" ht="14.25">
      <c r="D16" s="1"/>
      <c r="E16" s="25"/>
      <c r="F16" s="25"/>
      <c r="G16" s="26"/>
      <c r="H16" s="27"/>
      <c r="I16" s="28"/>
      <c r="J16" s="25"/>
      <c r="L16" s="29"/>
      <c r="M16" s="30"/>
    </row>
    <row r="17" spans="1:13" ht="14.25">
      <c r="A17" s="20"/>
      <c r="B17" s="21" t="s">
        <v>30</v>
      </c>
      <c r="C17" s="22" t="s">
        <v>31</v>
      </c>
      <c r="D17" s="1"/>
      <c r="E17" s="18"/>
      <c r="F17" s="50"/>
      <c r="G17" s="51"/>
      <c r="H17" s="52"/>
      <c r="I17" s="38"/>
      <c r="J17" s="50"/>
      <c r="L17" s="39"/>
      <c r="M17" s="30"/>
    </row>
    <row r="18" spans="3:13" ht="14.25">
      <c r="C18" s="22" t="s">
        <v>32</v>
      </c>
      <c r="D18" s="23"/>
      <c r="E18" s="24" t="s">
        <v>18</v>
      </c>
      <c r="F18" s="25"/>
      <c r="G18" s="26"/>
      <c r="H18" s="27">
        <v>1</v>
      </c>
      <c r="I18" s="28">
        <v>2</v>
      </c>
      <c r="J18" s="25">
        <v>1</v>
      </c>
      <c r="K18" s="24" t="s">
        <v>19</v>
      </c>
      <c r="L18" s="29"/>
      <c r="M18" s="30">
        <f>J18*L18</f>
        <v>0</v>
      </c>
    </row>
    <row r="19" spans="3:13" ht="14.25">
      <c r="C19" s="22" t="s">
        <v>33</v>
      </c>
      <c r="D19" s="1"/>
      <c r="E19" s="25" t="s">
        <v>18</v>
      </c>
      <c r="F19" s="25"/>
      <c r="G19" s="26"/>
      <c r="H19" s="27"/>
      <c r="I19" s="28"/>
      <c r="J19" s="25">
        <v>1</v>
      </c>
      <c r="K19" s="24" t="s">
        <v>19</v>
      </c>
      <c r="L19" s="29"/>
      <c r="M19" s="30">
        <f>J19*L19</f>
        <v>0</v>
      </c>
    </row>
    <row r="20" spans="3:13" ht="14.25">
      <c r="C20" s="32" t="s">
        <v>34</v>
      </c>
      <c r="D20" s="1"/>
      <c r="E20" s="25" t="s">
        <v>18</v>
      </c>
      <c r="F20" s="25">
        <v>24</v>
      </c>
      <c r="G20" s="23"/>
      <c r="H20" s="24" t="s">
        <v>19</v>
      </c>
      <c r="I20" s="33">
        <v>60</v>
      </c>
      <c r="J20" s="25">
        <v>2</v>
      </c>
      <c r="K20" s="24" t="s">
        <v>19</v>
      </c>
      <c r="L20" s="29"/>
      <c r="M20" s="30">
        <f>J20*L20</f>
        <v>0</v>
      </c>
    </row>
    <row r="21" spans="4:13" ht="14.25">
      <c r="D21" s="1"/>
      <c r="E21" s="25"/>
      <c r="F21" s="25"/>
      <c r="G21" s="26"/>
      <c r="H21" s="27"/>
      <c r="I21" s="28"/>
      <c r="J21" s="25"/>
      <c r="L21" s="29"/>
      <c r="M21" s="30"/>
    </row>
    <row r="22" spans="1:13" ht="14.25">
      <c r="A22" s="20"/>
      <c r="B22" s="21" t="s">
        <v>35</v>
      </c>
      <c r="C22" s="22" t="s">
        <v>36</v>
      </c>
      <c r="F22" s="25"/>
      <c r="G22" s="26"/>
      <c r="H22" s="27"/>
      <c r="I22" s="28"/>
      <c r="J22" s="25"/>
      <c r="L22" s="29"/>
      <c r="M22" s="30"/>
    </row>
    <row r="23" spans="3:13" ht="14.25">
      <c r="C23" s="53" t="s">
        <v>37</v>
      </c>
      <c r="D23" s="23"/>
      <c r="E23" s="24" t="s">
        <v>18</v>
      </c>
      <c r="F23" s="25"/>
      <c r="G23" s="26">
        <v>1</v>
      </c>
      <c r="H23" s="27">
        <v>5</v>
      </c>
      <c r="I23" s="28">
        <v>3</v>
      </c>
      <c r="J23" s="25">
        <v>10</v>
      </c>
      <c r="K23" s="24" t="s">
        <v>19</v>
      </c>
      <c r="L23" s="29"/>
      <c r="M23" s="30">
        <f>J23*L23</f>
        <v>0</v>
      </c>
    </row>
    <row r="24" spans="3:13" ht="14.25">
      <c r="C24" s="22" t="s">
        <v>38</v>
      </c>
      <c r="D24" s="23"/>
      <c r="E24" s="24" t="s">
        <v>18</v>
      </c>
      <c r="F24" s="25"/>
      <c r="G24" s="26">
        <v>8</v>
      </c>
      <c r="H24" s="27">
        <v>1</v>
      </c>
      <c r="I24" s="28">
        <v>2</v>
      </c>
      <c r="J24" s="25">
        <v>1</v>
      </c>
      <c r="K24" s="24" t="s">
        <v>19</v>
      </c>
      <c r="L24" s="29"/>
      <c r="M24" s="30">
        <f>J24*L24</f>
        <v>0</v>
      </c>
    </row>
    <row r="25" spans="3:13" ht="14.25">
      <c r="C25" s="32" t="s">
        <v>34</v>
      </c>
      <c r="D25" s="1"/>
      <c r="E25" s="25" t="s">
        <v>18</v>
      </c>
      <c r="F25" s="25">
        <v>24</v>
      </c>
      <c r="G25" s="23"/>
      <c r="H25" s="24" t="s">
        <v>19</v>
      </c>
      <c r="I25" s="33">
        <v>60</v>
      </c>
      <c r="J25" s="25">
        <v>11</v>
      </c>
      <c r="K25" s="24" t="s">
        <v>19</v>
      </c>
      <c r="L25" s="29"/>
      <c r="M25" s="30">
        <f>J25*L25</f>
        <v>0</v>
      </c>
    </row>
    <row r="26" spans="1:13" ht="14.25">
      <c r="A26" s="54"/>
      <c r="E26" s="25"/>
      <c r="F26" s="25"/>
      <c r="G26" s="26"/>
      <c r="H26" s="27"/>
      <c r="I26" s="28"/>
      <c r="J26" s="25"/>
      <c r="L26" s="29"/>
      <c r="M26" s="30"/>
    </row>
    <row r="27" spans="1:13" s="13" customFormat="1" ht="13.5">
      <c r="A27" s="10" t="s">
        <v>39</v>
      </c>
      <c r="B27" s="11"/>
      <c r="C27" s="12" t="s">
        <v>40</v>
      </c>
      <c r="E27" s="14"/>
      <c r="F27" s="35"/>
      <c r="G27" s="36"/>
      <c r="H27" s="37"/>
      <c r="I27" s="38"/>
      <c r="J27" s="35"/>
      <c r="K27" s="14"/>
      <c r="L27" s="39"/>
      <c r="M27" s="30"/>
    </row>
    <row r="28" spans="1:13" ht="14.25">
      <c r="A28" s="20"/>
      <c r="B28" s="31" t="s">
        <v>41</v>
      </c>
      <c r="C28" s="22" t="s">
        <v>27</v>
      </c>
      <c r="F28" s="25"/>
      <c r="G28" s="26"/>
      <c r="H28" s="27"/>
      <c r="I28" s="28"/>
      <c r="J28" s="25"/>
      <c r="L28" s="29"/>
      <c r="M28" s="30"/>
    </row>
    <row r="29" spans="3:13" ht="14.25">
      <c r="C29" s="22" t="s">
        <v>28</v>
      </c>
      <c r="D29" s="23"/>
      <c r="E29" s="24" t="s">
        <v>18</v>
      </c>
      <c r="F29" s="25"/>
      <c r="G29" s="26"/>
      <c r="H29" s="27"/>
      <c r="I29" s="28"/>
      <c r="J29" s="25">
        <v>1</v>
      </c>
      <c r="K29" s="24" t="s">
        <v>19</v>
      </c>
      <c r="L29" s="29"/>
      <c r="M29" s="30">
        <f>J29*L29</f>
        <v>0</v>
      </c>
    </row>
    <row r="30" spans="3:13" ht="14.25">
      <c r="C30" s="22" t="s">
        <v>42</v>
      </c>
      <c r="D30" s="1"/>
      <c r="E30" s="25" t="s">
        <v>18</v>
      </c>
      <c r="F30" s="25"/>
      <c r="G30" s="26"/>
      <c r="H30" s="27"/>
      <c r="I30" s="28"/>
      <c r="J30" s="25">
        <v>1</v>
      </c>
      <c r="K30" s="24" t="s">
        <v>19</v>
      </c>
      <c r="L30" s="29"/>
      <c r="M30" s="30">
        <f>J30*L30</f>
        <v>0</v>
      </c>
    </row>
    <row r="31" spans="3:13" ht="14.25">
      <c r="C31" s="32" t="s">
        <v>34</v>
      </c>
      <c r="D31" s="1"/>
      <c r="E31" s="25" t="s">
        <v>18</v>
      </c>
      <c r="F31" s="25">
        <v>24</v>
      </c>
      <c r="G31" s="23"/>
      <c r="H31" s="24" t="s">
        <v>19</v>
      </c>
      <c r="I31" s="33">
        <v>60</v>
      </c>
      <c r="J31" s="25">
        <v>2</v>
      </c>
      <c r="K31" s="24" t="s">
        <v>19</v>
      </c>
      <c r="L31" s="29"/>
      <c r="M31" s="30">
        <f>J31*L31</f>
        <v>0</v>
      </c>
    </row>
    <row r="32" spans="4:13" ht="14.25">
      <c r="D32" s="1"/>
      <c r="E32" s="25"/>
      <c r="F32" s="25"/>
      <c r="G32" s="26"/>
      <c r="H32" s="27"/>
      <c r="I32" s="28"/>
      <c r="J32" s="25"/>
      <c r="L32" s="29"/>
      <c r="M32" s="30"/>
    </row>
    <row r="33" spans="1:13" s="55" customFormat="1" ht="14.25">
      <c r="A33" s="20"/>
      <c r="B33" s="31" t="s">
        <v>43</v>
      </c>
      <c r="C33" s="22" t="s">
        <v>44</v>
      </c>
      <c r="D33" s="23"/>
      <c r="E33" s="24"/>
      <c r="F33" s="25"/>
      <c r="G33" s="26"/>
      <c r="H33" s="27"/>
      <c r="I33" s="28"/>
      <c r="J33" s="25"/>
      <c r="K33" s="24"/>
      <c r="L33" s="29"/>
      <c r="M33" s="30"/>
    </row>
    <row r="34" spans="1:13" s="55" customFormat="1" ht="14.25">
      <c r="A34" s="20"/>
      <c r="B34" s="31"/>
      <c r="C34" s="22" t="s">
        <v>45</v>
      </c>
      <c r="D34" s="23"/>
      <c r="E34" s="24" t="s">
        <v>18</v>
      </c>
      <c r="F34" s="25">
        <v>10</v>
      </c>
      <c r="G34" s="26">
        <v>23</v>
      </c>
      <c r="H34" s="27">
        <v>14</v>
      </c>
      <c r="I34" s="28">
        <v>18</v>
      </c>
      <c r="J34" s="25">
        <v>10</v>
      </c>
      <c r="K34" s="24" t="s">
        <v>19</v>
      </c>
      <c r="L34" s="29"/>
      <c r="M34" s="30">
        <f>J34*L34</f>
        <v>0</v>
      </c>
    </row>
    <row r="35" spans="3:13" ht="14.25">
      <c r="C35" s="22" t="s">
        <v>46</v>
      </c>
      <c r="D35" s="1"/>
      <c r="E35" s="25" t="s">
        <v>18</v>
      </c>
      <c r="F35" s="25"/>
      <c r="G35" s="26"/>
      <c r="H35" s="27"/>
      <c r="I35" s="28">
        <v>3</v>
      </c>
      <c r="J35" s="25">
        <v>1</v>
      </c>
      <c r="K35" s="24" t="s">
        <v>19</v>
      </c>
      <c r="L35" s="29"/>
      <c r="M35" s="30">
        <f>J35*L35</f>
        <v>0</v>
      </c>
    </row>
    <row r="36" spans="3:13" ht="14.25">
      <c r="C36" s="32" t="s">
        <v>47</v>
      </c>
      <c r="D36" s="1"/>
      <c r="E36" s="25" t="s">
        <v>18</v>
      </c>
      <c r="F36" s="25">
        <v>24</v>
      </c>
      <c r="G36" s="23"/>
      <c r="H36" s="24" t="s">
        <v>19</v>
      </c>
      <c r="I36" s="33">
        <v>60</v>
      </c>
      <c r="J36" s="25">
        <v>11</v>
      </c>
      <c r="K36" s="24" t="s">
        <v>19</v>
      </c>
      <c r="L36" s="29"/>
      <c r="M36" s="30">
        <f>J36*L36</f>
        <v>0</v>
      </c>
    </row>
    <row r="37" spans="4:13" ht="14.25">
      <c r="D37" s="1"/>
      <c r="E37" s="25"/>
      <c r="F37" s="25"/>
      <c r="G37" s="26"/>
      <c r="H37" s="27"/>
      <c r="I37" s="28"/>
      <c r="J37" s="25"/>
      <c r="L37" s="29"/>
      <c r="M37" s="30"/>
    </row>
    <row r="38" spans="1:13" ht="14.25">
      <c r="A38" s="20"/>
      <c r="B38" s="31" t="s">
        <v>48</v>
      </c>
      <c r="C38" s="22" t="s">
        <v>49</v>
      </c>
      <c r="D38" s="1"/>
      <c r="E38" s="25"/>
      <c r="F38" s="25"/>
      <c r="G38" s="26"/>
      <c r="H38" s="27"/>
      <c r="I38" s="28"/>
      <c r="J38" s="25"/>
      <c r="L38" s="29"/>
      <c r="M38" s="30"/>
    </row>
    <row r="39" spans="3:13" ht="14.25">
      <c r="C39" s="22" t="s">
        <v>45</v>
      </c>
      <c r="D39" s="23"/>
      <c r="E39" s="24" t="s">
        <v>18</v>
      </c>
      <c r="F39" s="25"/>
      <c r="G39" s="26">
        <v>13</v>
      </c>
      <c r="H39" s="27">
        <v>26</v>
      </c>
      <c r="I39" s="28">
        <v>29</v>
      </c>
      <c r="J39" s="25">
        <v>10</v>
      </c>
      <c r="K39" s="24" t="s">
        <v>19</v>
      </c>
      <c r="L39" s="29"/>
      <c r="M39" s="30">
        <f>J39*L39</f>
        <v>0</v>
      </c>
    </row>
    <row r="40" spans="3:13" ht="14.25">
      <c r="C40" s="22" t="s">
        <v>46</v>
      </c>
      <c r="D40" s="23"/>
      <c r="E40" s="24" t="s">
        <v>18</v>
      </c>
      <c r="F40" s="25"/>
      <c r="G40" s="26"/>
      <c r="H40" s="27"/>
      <c r="I40" s="28">
        <v>11</v>
      </c>
      <c r="J40" s="25">
        <v>8</v>
      </c>
      <c r="K40" s="24" t="s">
        <v>19</v>
      </c>
      <c r="L40" s="29"/>
      <c r="M40" s="30">
        <f>J40*L40</f>
        <v>0</v>
      </c>
    </row>
    <row r="41" spans="3:13" ht="14.25">
      <c r="C41" s="32" t="s">
        <v>34</v>
      </c>
      <c r="D41" s="1"/>
      <c r="E41" s="25" t="s">
        <v>18</v>
      </c>
      <c r="F41" s="25">
        <v>24</v>
      </c>
      <c r="G41" s="23"/>
      <c r="H41" s="24" t="s">
        <v>19</v>
      </c>
      <c r="I41" s="33">
        <v>60</v>
      </c>
      <c r="J41" s="25">
        <v>18</v>
      </c>
      <c r="K41" s="24" t="s">
        <v>19</v>
      </c>
      <c r="L41" s="29"/>
      <c r="M41" s="30">
        <f>J41*L41</f>
        <v>0</v>
      </c>
    </row>
    <row r="42" spans="4:13" ht="14.25">
      <c r="D42" s="1"/>
      <c r="E42" s="25"/>
      <c r="F42" s="25"/>
      <c r="G42" s="26"/>
      <c r="H42" s="27"/>
      <c r="I42" s="28"/>
      <c r="J42" s="25"/>
      <c r="L42" s="29"/>
      <c r="M42" s="30"/>
    </row>
    <row r="43" spans="1:13" ht="14.25">
      <c r="A43" s="20"/>
      <c r="B43" s="31" t="s">
        <v>50</v>
      </c>
      <c r="C43" s="22" t="s">
        <v>51</v>
      </c>
      <c r="F43" s="25"/>
      <c r="G43" s="26"/>
      <c r="H43" s="27"/>
      <c r="I43" s="28"/>
      <c r="J43" s="25"/>
      <c r="L43" s="29"/>
      <c r="M43" s="30"/>
    </row>
    <row r="44" spans="3:13" ht="14.25">
      <c r="C44" s="22" t="s">
        <v>52</v>
      </c>
      <c r="D44" s="23"/>
      <c r="E44" s="24" t="s">
        <v>18</v>
      </c>
      <c r="F44" s="25">
        <v>1</v>
      </c>
      <c r="G44" s="26"/>
      <c r="H44" s="27">
        <v>3</v>
      </c>
      <c r="I44" s="28">
        <v>2</v>
      </c>
      <c r="J44" s="25">
        <v>1</v>
      </c>
      <c r="K44" s="24" t="s">
        <v>19</v>
      </c>
      <c r="L44" s="29"/>
      <c r="M44" s="30">
        <f>J44*L44</f>
        <v>0</v>
      </c>
    </row>
    <row r="45" spans="3:13" ht="14.25">
      <c r="C45" s="32" t="s">
        <v>53</v>
      </c>
      <c r="D45" s="1"/>
      <c r="E45" s="25" t="s">
        <v>18</v>
      </c>
      <c r="F45" s="25">
        <v>24</v>
      </c>
      <c r="G45" s="23"/>
      <c r="H45" s="24" t="s">
        <v>19</v>
      </c>
      <c r="I45" s="33">
        <v>60</v>
      </c>
      <c r="J45" s="25">
        <v>1</v>
      </c>
      <c r="K45" s="24" t="s">
        <v>19</v>
      </c>
      <c r="L45" s="29"/>
      <c r="M45" s="30">
        <f>J45*L45</f>
        <v>0</v>
      </c>
    </row>
    <row r="46" spans="4:13" ht="14.25">
      <c r="D46" s="1"/>
      <c r="E46" s="25"/>
      <c r="F46" s="25"/>
      <c r="G46" s="26"/>
      <c r="H46" s="27"/>
      <c r="I46" s="28"/>
      <c r="J46" s="25"/>
      <c r="L46" s="29"/>
      <c r="M46" s="30"/>
    </row>
    <row r="47" spans="1:13" ht="30" customHeight="1">
      <c r="A47" s="20"/>
      <c r="B47" s="21" t="s">
        <v>54</v>
      </c>
      <c r="C47" s="22" t="s">
        <v>55</v>
      </c>
      <c r="D47" s="23"/>
      <c r="E47" s="24" t="s">
        <v>56</v>
      </c>
      <c r="F47" s="25"/>
      <c r="G47" s="26"/>
      <c r="H47" s="27">
        <v>3</v>
      </c>
      <c r="I47" s="28"/>
      <c r="J47" s="25">
        <v>2</v>
      </c>
      <c r="K47" s="24" t="s">
        <v>19</v>
      </c>
      <c r="L47" s="29"/>
      <c r="M47" s="30">
        <f>J47*L47</f>
        <v>0</v>
      </c>
    </row>
    <row r="48" spans="2:13" ht="84.75" customHeight="1">
      <c r="B48" s="21"/>
      <c r="C48" s="22" t="s">
        <v>57</v>
      </c>
      <c r="D48" s="23"/>
      <c r="E48" s="24" t="s">
        <v>56</v>
      </c>
      <c r="F48" s="25"/>
      <c r="G48" s="26">
        <v>4</v>
      </c>
      <c r="H48" s="27"/>
      <c r="I48" s="28">
        <v>2</v>
      </c>
      <c r="J48" s="25">
        <v>10</v>
      </c>
      <c r="K48" s="24" t="s">
        <v>19</v>
      </c>
      <c r="L48" s="29"/>
      <c r="M48" s="30">
        <f>J48*L48</f>
        <v>0</v>
      </c>
    </row>
    <row r="49" spans="2:13" ht="15" customHeight="1">
      <c r="B49" s="21"/>
      <c r="C49" s="32" t="s">
        <v>34</v>
      </c>
      <c r="D49" s="1"/>
      <c r="E49" s="25" t="s">
        <v>18</v>
      </c>
      <c r="F49" s="25">
        <v>24</v>
      </c>
      <c r="G49" s="23"/>
      <c r="H49" s="24" t="s">
        <v>19</v>
      </c>
      <c r="I49" s="33">
        <v>60</v>
      </c>
      <c r="J49" s="25">
        <v>12</v>
      </c>
      <c r="K49" s="24" t="s">
        <v>19</v>
      </c>
      <c r="L49" s="29"/>
      <c r="M49" s="30">
        <f>J49*L49</f>
        <v>0</v>
      </c>
    </row>
    <row r="50" spans="2:13" ht="14.25">
      <c r="B50" s="21"/>
      <c r="E50" s="48"/>
      <c r="F50" s="25"/>
      <c r="G50" s="26"/>
      <c r="H50" s="27"/>
      <c r="I50" s="28"/>
      <c r="J50" s="25"/>
      <c r="K50" s="48"/>
      <c r="L50" s="29"/>
      <c r="M50" s="56"/>
    </row>
    <row r="51" spans="1:13" ht="14.25">
      <c r="A51" s="20"/>
      <c r="B51" s="31" t="s">
        <v>58</v>
      </c>
      <c r="C51" s="22" t="s">
        <v>59</v>
      </c>
      <c r="F51" s="57"/>
      <c r="G51" s="58"/>
      <c r="H51" s="59"/>
      <c r="I51" s="60"/>
      <c r="J51" s="25"/>
      <c r="L51" s="61"/>
      <c r="M51" s="30"/>
    </row>
    <row r="52" spans="1:13" s="63" customFormat="1" ht="13.5">
      <c r="A52" s="62"/>
      <c r="B52" s="31"/>
      <c r="C52" s="22" t="s">
        <v>60</v>
      </c>
      <c r="E52" s="24" t="s">
        <v>18</v>
      </c>
      <c r="F52" s="25"/>
      <c r="G52" s="26"/>
      <c r="H52" s="27"/>
      <c r="I52" s="28"/>
      <c r="J52" s="25">
        <v>1</v>
      </c>
      <c r="K52" s="24" t="s">
        <v>19</v>
      </c>
      <c r="L52" s="29"/>
      <c r="M52" s="30">
        <f>J52*L52</f>
        <v>0</v>
      </c>
    </row>
    <row r="53" spans="1:13" s="63" customFormat="1" ht="13.5">
      <c r="A53" s="62"/>
      <c r="B53" s="31"/>
      <c r="C53" s="22" t="s">
        <v>61</v>
      </c>
      <c r="D53" s="62"/>
      <c r="E53" s="25" t="s">
        <v>18</v>
      </c>
      <c r="F53" s="25"/>
      <c r="G53" s="26"/>
      <c r="H53" s="27"/>
      <c r="I53" s="28"/>
      <c r="J53" s="25">
        <v>1</v>
      </c>
      <c r="K53" s="24" t="s">
        <v>19</v>
      </c>
      <c r="L53" s="29"/>
      <c r="M53" s="30">
        <f>J53*L53</f>
        <v>0</v>
      </c>
    </row>
    <row r="54" spans="1:13" s="63" customFormat="1" ht="13.5">
      <c r="A54" s="62"/>
      <c r="B54" s="31"/>
      <c r="C54" s="32" t="s">
        <v>34</v>
      </c>
      <c r="D54" s="1"/>
      <c r="E54" s="25" t="s">
        <v>18</v>
      </c>
      <c r="F54" s="25">
        <v>24</v>
      </c>
      <c r="G54" s="23"/>
      <c r="H54" s="24" t="s">
        <v>19</v>
      </c>
      <c r="I54" s="33">
        <v>60</v>
      </c>
      <c r="J54" s="25">
        <v>2</v>
      </c>
      <c r="K54" s="24" t="s">
        <v>19</v>
      </c>
      <c r="L54" s="29"/>
      <c r="M54" s="30">
        <f>J54*L54</f>
        <v>0</v>
      </c>
    </row>
    <row r="55" spans="1:13" s="63" customFormat="1" ht="13.5">
      <c r="A55" s="62"/>
      <c r="B55" s="31"/>
      <c r="C55" s="22"/>
      <c r="D55" s="62"/>
      <c r="E55" s="25"/>
      <c r="F55" s="25"/>
      <c r="G55" s="26"/>
      <c r="H55" s="27"/>
      <c r="I55" s="28"/>
      <c r="J55" s="25"/>
      <c r="K55" s="24"/>
      <c r="L55" s="29"/>
      <c r="M55" s="30"/>
    </row>
    <row r="56" spans="1:13" s="13" customFormat="1" ht="13.5">
      <c r="A56" s="10" t="s">
        <v>62</v>
      </c>
      <c r="B56" s="11"/>
      <c r="C56" s="12" t="s">
        <v>63</v>
      </c>
      <c r="E56" s="14"/>
      <c r="F56" s="34"/>
      <c r="G56" s="64"/>
      <c r="H56" s="65"/>
      <c r="I56" s="66"/>
      <c r="J56" s="25"/>
      <c r="K56" s="14"/>
      <c r="L56" s="67"/>
      <c r="M56" s="30"/>
    </row>
    <row r="57" spans="1:13" s="63" customFormat="1" ht="13.5">
      <c r="A57" s="62"/>
      <c r="B57" s="31"/>
      <c r="C57" s="22" t="s">
        <v>64</v>
      </c>
      <c r="D57" s="62"/>
      <c r="E57" s="24" t="s">
        <v>18</v>
      </c>
      <c r="F57" s="25">
        <v>6</v>
      </c>
      <c r="G57" s="26">
        <v>4</v>
      </c>
      <c r="H57" s="27">
        <v>16</v>
      </c>
      <c r="I57" s="28">
        <v>4</v>
      </c>
      <c r="J57" s="25">
        <v>10</v>
      </c>
      <c r="K57" s="24" t="s">
        <v>19</v>
      </c>
      <c r="L57" s="29"/>
      <c r="M57" s="30">
        <f>J57*L57</f>
        <v>0</v>
      </c>
    </row>
    <row r="58" spans="1:13" s="63" customFormat="1" ht="13.5">
      <c r="A58" s="62"/>
      <c r="B58" s="31"/>
      <c r="C58" s="32" t="s">
        <v>53</v>
      </c>
      <c r="D58" s="1"/>
      <c r="E58" s="25" t="s">
        <v>18</v>
      </c>
      <c r="F58" s="25">
        <v>24</v>
      </c>
      <c r="G58" s="23"/>
      <c r="H58" s="24" t="s">
        <v>19</v>
      </c>
      <c r="I58" s="33">
        <v>60</v>
      </c>
      <c r="J58" s="25">
        <v>10</v>
      </c>
      <c r="K58" s="24" t="s">
        <v>19</v>
      </c>
      <c r="L58" s="29"/>
      <c r="M58" s="30">
        <f>J58*L58</f>
        <v>0</v>
      </c>
    </row>
    <row r="59" spans="1:13" s="63" customFormat="1" ht="13.5">
      <c r="A59" s="62"/>
      <c r="B59" s="31"/>
      <c r="C59" s="22"/>
      <c r="D59" s="62"/>
      <c r="E59" s="25"/>
      <c r="F59" s="25"/>
      <c r="G59" s="26"/>
      <c r="H59" s="27"/>
      <c r="I59" s="28"/>
      <c r="J59" s="25"/>
      <c r="K59" s="24"/>
      <c r="L59" s="29"/>
      <c r="M59" s="30"/>
    </row>
    <row r="60" spans="1:13" s="13" customFormat="1" ht="13.5">
      <c r="A60" s="10" t="s">
        <v>65</v>
      </c>
      <c r="B60" s="11"/>
      <c r="C60" s="12" t="s">
        <v>66</v>
      </c>
      <c r="E60" s="14"/>
      <c r="F60" s="35"/>
      <c r="G60" s="36"/>
      <c r="H60" s="37"/>
      <c r="I60" s="38"/>
      <c r="J60" s="25"/>
      <c r="K60" s="14"/>
      <c r="L60" s="39"/>
      <c r="M60" s="30"/>
    </row>
    <row r="61" spans="1:13" s="63" customFormat="1" ht="13.5">
      <c r="A61" s="62"/>
      <c r="B61" s="31"/>
      <c r="C61" s="22" t="s">
        <v>28</v>
      </c>
      <c r="E61" s="24" t="s">
        <v>18</v>
      </c>
      <c r="F61" s="25"/>
      <c r="G61" s="26"/>
      <c r="H61" s="27">
        <v>1</v>
      </c>
      <c r="I61" s="28">
        <v>5</v>
      </c>
      <c r="J61" s="25">
        <v>1</v>
      </c>
      <c r="K61" s="24" t="s">
        <v>19</v>
      </c>
      <c r="L61" s="29"/>
      <c r="M61" s="30">
        <f>J61*L61</f>
        <v>0</v>
      </c>
    </row>
    <row r="62" spans="1:13" s="63" customFormat="1" ht="13.5">
      <c r="A62" s="62"/>
      <c r="B62" s="31"/>
      <c r="C62" s="22" t="s">
        <v>67</v>
      </c>
      <c r="D62" s="62"/>
      <c r="E62" s="25" t="s">
        <v>18</v>
      </c>
      <c r="F62" s="25"/>
      <c r="G62" s="26">
        <v>5</v>
      </c>
      <c r="H62" s="27">
        <v>8</v>
      </c>
      <c r="I62" s="28">
        <v>6</v>
      </c>
      <c r="J62" s="25">
        <v>1</v>
      </c>
      <c r="K62" s="24" t="s">
        <v>19</v>
      </c>
      <c r="L62" s="29"/>
      <c r="M62" s="30">
        <f>J62*L62</f>
        <v>0</v>
      </c>
    </row>
    <row r="63" spans="1:13" s="63" customFormat="1" ht="13.5">
      <c r="A63" s="62"/>
      <c r="B63" s="31"/>
      <c r="C63" s="22" t="s">
        <v>68</v>
      </c>
      <c r="D63" s="62"/>
      <c r="E63" s="25" t="s">
        <v>18</v>
      </c>
      <c r="F63" s="25"/>
      <c r="G63" s="26"/>
      <c r="H63" s="27"/>
      <c r="I63" s="28"/>
      <c r="J63" s="25">
        <v>1</v>
      </c>
      <c r="K63" s="24" t="s">
        <v>19</v>
      </c>
      <c r="L63" s="29"/>
      <c r="M63" s="30">
        <f>J63*L63</f>
        <v>0</v>
      </c>
    </row>
    <row r="64" spans="1:13" s="63" customFormat="1" ht="13.5">
      <c r="A64" s="62"/>
      <c r="B64" s="31"/>
      <c r="C64" s="32" t="s">
        <v>69</v>
      </c>
      <c r="D64" s="1"/>
      <c r="E64" s="25" t="s">
        <v>18</v>
      </c>
      <c r="F64" s="25">
        <v>24</v>
      </c>
      <c r="G64" s="23"/>
      <c r="H64" s="24" t="s">
        <v>19</v>
      </c>
      <c r="I64" s="33">
        <v>60</v>
      </c>
      <c r="J64" s="25">
        <v>3</v>
      </c>
      <c r="K64" s="24" t="s">
        <v>19</v>
      </c>
      <c r="L64" s="29"/>
      <c r="M64" s="30">
        <f>J64*L64</f>
        <v>0</v>
      </c>
    </row>
    <row r="65" spans="1:13" s="63" customFormat="1" ht="13.5">
      <c r="A65" s="62"/>
      <c r="B65" s="31"/>
      <c r="C65" s="22"/>
      <c r="D65" s="62"/>
      <c r="E65" s="25"/>
      <c r="F65" s="25"/>
      <c r="G65" s="26"/>
      <c r="H65" s="27"/>
      <c r="I65" s="28"/>
      <c r="J65" s="25"/>
      <c r="K65" s="24"/>
      <c r="L65" s="29"/>
      <c r="M65" s="30"/>
    </row>
    <row r="66" spans="1:13" s="1" customFormat="1" ht="13.5">
      <c r="A66" s="68" t="s">
        <v>70</v>
      </c>
      <c r="B66" s="69"/>
      <c r="C66" s="70" t="s">
        <v>71</v>
      </c>
      <c r="E66" s="24"/>
      <c r="F66" s="25"/>
      <c r="G66" s="26"/>
      <c r="H66" s="27"/>
      <c r="I66" s="28"/>
      <c r="J66" s="25"/>
      <c r="K66" s="24"/>
      <c r="L66" s="29"/>
      <c r="M66" s="30"/>
    </row>
    <row r="67" spans="1:13" s="1" customFormat="1" ht="110.25">
      <c r="A67" s="68"/>
      <c r="B67" s="71"/>
      <c r="C67" s="72" t="s">
        <v>72</v>
      </c>
      <c r="E67" s="24" t="s">
        <v>73</v>
      </c>
      <c r="F67" s="25">
        <v>85.5</v>
      </c>
      <c r="G67" s="26">
        <v>354.5</v>
      </c>
      <c r="H67" s="27">
        <v>216.8</v>
      </c>
      <c r="I67" s="28">
        <v>180.5</v>
      </c>
      <c r="J67" s="25">
        <v>80</v>
      </c>
      <c r="K67" s="24" t="s">
        <v>19</v>
      </c>
      <c r="L67" s="29"/>
      <c r="M67" s="30">
        <f>J67*L67</f>
        <v>0</v>
      </c>
    </row>
    <row r="68" spans="1:13" s="1" customFormat="1" ht="41.25">
      <c r="A68" s="68"/>
      <c r="B68" s="71"/>
      <c r="C68" s="72" t="s">
        <v>74</v>
      </c>
      <c r="E68" s="24" t="s">
        <v>56</v>
      </c>
      <c r="F68" s="25">
        <v>85.5</v>
      </c>
      <c r="G68" s="26">
        <v>354.5</v>
      </c>
      <c r="H68" s="27">
        <v>216.8</v>
      </c>
      <c r="I68" s="28">
        <v>180.5</v>
      </c>
      <c r="J68" s="25">
        <v>20</v>
      </c>
      <c r="K68" s="24" t="s">
        <v>19</v>
      </c>
      <c r="L68" s="29"/>
      <c r="M68" s="30">
        <f>J68*L68</f>
        <v>0</v>
      </c>
    </row>
    <row r="69" spans="1:13" ht="14.25">
      <c r="A69" s="68"/>
      <c r="F69" s="25"/>
      <c r="G69" s="26"/>
      <c r="H69" s="27"/>
      <c r="I69" s="28"/>
      <c r="J69" s="25"/>
      <c r="L69" s="29"/>
      <c r="M69" s="30"/>
    </row>
    <row r="70" spans="4:13" ht="14.25">
      <c r="D70" s="1"/>
      <c r="F70" s="25"/>
      <c r="G70" s="26"/>
      <c r="H70" s="27"/>
      <c r="I70" s="28"/>
      <c r="J70" s="25"/>
      <c r="L70" s="29"/>
      <c r="M70" s="30"/>
    </row>
    <row r="71" spans="1:13" ht="141" customHeight="1">
      <c r="A71" s="20" t="s">
        <v>75</v>
      </c>
      <c r="B71" s="31" t="s">
        <v>76</v>
      </c>
      <c r="C71" s="22" t="s">
        <v>77</v>
      </c>
      <c r="D71" s="23"/>
      <c r="E71" s="24" t="s">
        <v>78</v>
      </c>
      <c r="F71" s="25"/>
      <c r="G71" s="26"/>
      <c r="H71" s="27"/>
      <c r="I71" s="28"/>
      <c r="J71" s="25">
        <v>10</v>
      </c>
      <c r="K71" s="24" t="s">
        <v>19</v>
      </c>
      <c r="L71" s="29"/>
      <c r="M71" s="30">
        <f>J71*L71</f>
        <v>0</v>
      </c>
    </row>
    <row r="72" spans="1:13" ht="17.25" customHeight="1">
      <c r="A72" s="20"/>
      <c r="B72" s="31" t="s">
        <v>79</v>
      </c>
      <c r="C72" s="32" t="s">
        <v>80</v>
      </c>
      <c r="D72" s="1"/>
      <c r="E72" s="25" t="s">
        <v>18</v>
      </c>
      <c r="F72" s="25">
        <v>24</v>
      </c>
      <c r="G72" s="23"/>
      <c r="H72" s="24" t="s">
        <v>19</v>
      </c>
      <c r="I72" s="33">
        <v>60</v>
      </c>
      <c r="J72" s="25">
        <v>1</v>
      </c>
      <c r="K72" s="24" t="s">
        <v>19</v>
      </c>
      <c r="L72" s="29"/>
      <c r="M72" s="30">
        <f>J72*L72</f>
        <v>0</v>
      </c>
    </row>
    <row r="73" spans="3:13" ht="14.25">
      <c r="C73" s="12"/>
      <c r="F73" s="25"/>
      <c r="G73" s="26"/>
      <c r="H73" s="27"/>
      <c r="I73" s="28"/>
      <c r="J73" s="25"/>
      <c r="L73" s="29"/>
      <c r="M73" s="30"/>
    </row>
    <row r="74" spans="2:13" ht="14.25">
      <c r="B74" s="73"/>
      <c r="C74" s="74"/>
      <c r="E74" s="25"/>
      <c r="F74" s="25"/>
      <c r="G74" s="26"/>
      <c r="H74" s="27"/>
      <c r="I74" s="28"/>
      <c r="J74" s="25"/>
      <c r="L74" s="29"/>
      <c r="M74" s="30"/>
    </row>
    <row r="75" spans="1:13" ht="141" customHeight="1">
      <c r="A75" s="20" t="s">
        <v>81</v>
      </c>
      <c r="B75" s="73" t="s">
        <v>76</v>
      </c>
      <c r="C75" s="75" t="s">
        <v>82</v>
      </c>
      <c r="D75" s="76"/>
      <c r="E75" s="25" t="s">
        <v>18</v>
      </c>
      <c r="F75" s="57"/>
      <c r="G75" s="58"/>
      <c r="H75" s="59"/>
      <c r="I75" s="60"/>
      <c r="J75" s="25">
        <v>2</v>
      </c>
      <c r="K75" s="24" t="s">
        <v>19</v>
      </c>
      <c r="L75" s="61"/>
      <c r="M75" s="30">
        <f>J75*L75</f>
        <v>0</v>
      </c>
    </row>
    <row r="76" spans="1:13" ht="12.75" customHeight="1">
      <c r="A76" s="20"/>
      <c r="B76" s="73" t="s">
        <v>79</v>
      </c>
      <c r="C76" s="72" t="s">
        <v>83</v>
      </c>
      <c r="D76" s="1"/>
      <c r="E76" s="24" t="s">
        <v>56</v>
      </c>
      <c r="F76" s="25">
        <v>85.5</v>
      </c>
      <c r="G76" s="26">
        <v>354.5</v>
      </c>
      <c r="H76" s="27">
        <v>216.8</v>
      </c>
      <c r="I76" s="28">
        <v>180.5</v>
      </c>
      <c r="J76" s="25">
        <v>1</v>
      </c>
      <c r="K76" s="24" t="s">
        <v>19</v>
      </c>
      <c r="L76" s="29"/>
      <c r="M76" s="30">
        <f>J76*L76</f>
        <v>0</v>
      </c>
    </row>
    <row r="77" spans="2:13" ht="18.75" customHeight="1">
      <c r="B77" s="73"/>
      <c r="C77" s="72"/>
      <c r="D77" s="1"/>
      <c r="F77" s="25"/>
      <c r="G77" s="26"/>
      <c r="H77" s="27"/>
      <c r="I77" s="28"/>
      <c r="J77" s="25"/>
      <c r="L77" s="29"/>
      <c r="M77" s="30"/>
    </row>
    <row r="78" spans="1:13" ht="27.75">
      <c r="A78" s="20" t="s">
        <v>84</v>
      </c>
      <c r="B78" s="73" t="s">
        <v>76</v>
      </c>
      <c r="C78" s="22" t="s">
        <v>85</v>
      </c>
      <c r="D78" s="77"/>
      <c r="E78" s="25" t="s">
        <v>18</v>
      </c>
      <c r="F78" s="57"/>
      <c r="G78" s="58"/>
      <c r="H78" s="59">
        <v>1</v>
      </c>
      <c r="I78" s="60"/>
      <c r="J78" s="25">
        <v>1</v>
      </c>
      <c r="K78" s="24" t="s">
        <v>19</v>
      </c>
      <c r="L78" s="61"/>
      <c r="M78" s="30">
        <f>J78*L78</f>
        <v>0</v>
      </c>
    </row>
    <row r="79" spans="1:13" ht="14.25">
      <c r="A79" s="20"/>
      <c r="B79" s="73" t="s">
        <v>79</v>
      </c>
      <c r="C79" s="72" t="s">
        <v>86</v>
      </c>
      <c r="D79" s="1"/>
      <c r="E79" s="24" t="s">
        <v>56</v>
      </c>
      <c r="F79" s="25">
        <v>85.5</v>
      </c>
      <c r="G79" s="26">
        <v>354.5</v>
      </c>
      <c r="H79" s="27">
        <v>216.8</v>
      </c>
      <c r="I79" s="28">
        <v>180.5</v>
      </c>
      <c r="J79" s="25">
        <v>1</v>
      </c>
      <c r="K79" s="24" t="s">
        <v>19</v>
      </c>
      <c r="L79" s="29"/>
      <c r="M79" s="30">
        <f>J79*L79</f>
        <v>0</v>
      </c>
    </row>
    <row r="80" spans="2:13" ht="14.25">
      <c r="B80" s="73"/>
      <c r="C80" s="72"/>
      <c r="D80" s="1"/>
      <c r="F80" s="25"/>
      <c r="G80" s="26"/>
      <c r="H80" s="27"/>
      <c r="I80" s="28"/>
      <c r="J80" s="25"/>
      <c r="L80" s="29"/>
      <c r="M80" s="30"/>
    </row>
    <row r="81" spans="1:13" ht="41.25">
      <c r="A81" s="20" t="s">
        <v>87</v>
      </c>
      <c r="B81" s="73" t="s">
        <v>76</v>
      </c>
      <c r="C81" s="75" t="s">
        <v>88</v>
      </c>
      <c r="D81" s="23"/>
      <c r="E81" s="25" t="s">
        <v>18</v>
      </c>
      <c r="F81" s="57"/>
      <c r="G81" s="58">
        <v>12</v>
      </c>
      <c r="H81" s="59"/>
      <c r="I81" s="60"/>
      <c r="J81" s="25">
        <v>1</v>
      </c>
      <c r="K81" s="24" t="s">
        <v>19</v>
      </c>
      <c r="L81" s="61"/>
      <c r="M81" s="30">
        <f>J81*L81</f>
        <v>0</v>
      </c>
    </row>
    <row r="82" spans="1:13" ht="57" customHeight="1">
      <c r="A82" s="20"/>
      <c r="B82" s="73" t="s">
        <v>79</v>
      </c>
      <c r="C82" s="74" t="s">
        <v>89</v>
      </c>
      <c r="D82" s="23"/>
      <c r="E82" s="25" t="s">
        <v>18</v>
      </c>
      <c r="F82" s="25"/>
      <c r="G82" s="26"/>
      <c r="H82" s="27"/>
      <c r="I82" s="28">
        <v>6</v>
      </c>
      <c r="J82" s="25">
        <v>1</v>
      </c>
      <c r="K82" s="24" t="s">
        <v>19</v>
      </c>
      <c r="L82" s="29"/>
      <c r="M82" s="30">
        <f>J82*L82</f>
        <v>0</v>
      </c>
    </row>
    <row r="83" spans="2:13" ht="14.25">
      <c r="B83" s="73"/>
      <c r="C83" s="74"/>
      <c r="E83" s="25"/>
      <c r="F83" s="25"/>
      <c r="G83" s="26"/>
      <c r="H83" s="27"/>
      <c r="I83" s="28"/>
      <c r="J83" s="25"/>
      <c r="L83" s="29"/>
      <c r="M83" s="30"/>
    </row>
    <row r="84" spans="1:13" ht="41.25">
      <c r="A84" s="20" t="s">
        <v>90</v>
      </c>
      <c r="B84" s="73" t="s">
        <v>76</v>
      </c>
      <c r="C84" s="75" t="s">
        <v>91</v>
      </c>
      <c r="D84" s="23"/>
      <c r="E84" s="25" t="s">
        <v>18</v>
      </c>
      <c r="F84" s="57"/>
      <c r="G84" s="58"/>
      <c r="H84" s="59"/>
      <c r="I84" s="60"/>
      <c r="J84" s="25">
        <v>1</v>
      </c>
      <c r="K84" s="24" t="s">
        <v>19</v>
      </c>
      <c r="L84" s="61"/>
      <c r="M84" s="30">
        <f>J84*L84</f>
        <v>0</v>
      </c>
    </row>
    <row r="85" spans="1:13" ht="42">
      <c r="A85" s="20"/>
      <c r="B85" s="73" t="s">
        <v>79</v>
      </c>
      <c r="C85" s="74" t="s">
        <v>92</v>
      </c>
      <c r="D85" s="23"/>
      <c r="E85" s="25" t="s">
        <v>18</v>
      </c>
      <c r="F85" s="25"/>
      <c r="G85" s="26"/>
      <c r="H85" s="27"/>
      <c r="I85" s="28"/>
      <c r="J85" s="25">
        <v>1</v>
      </c>
      <c r="K85" s="24" t="s">
        <v>19</v>
      </c>
      <c r="L85" s="29"/>
      <c r="M85" s="30">
        <f>J85*L85</f>
        <v>0</v>
      </c>
    </row>
    <row r="86" spans="2:13" ht="14.25">
      <c r="B86" s="73"/>
      <c r="C86" s="74"/>
      <c r="E86" s="25"/>
      <c r="F86" s="25"/>
      <c r="G86" s="26"/>
      <c r="H86" s="27"/>
      <c r="I86" s="28"/>
      <c r="J86" s="25"/>
      <c r="L86" s="29"/>
      <c r="M86" s="30"/>
    </row>
    <row r="87" spans="1:13" ht="45" customHeight="1">
      <c r="A87" s="20" t="s">
        <v>93</v>
      </c>
      <c r="B87" s="73" t="s">
        <v>76</v>
      </c>
      <c r="C87" s="75" t="s">
        <v>94</v>
      </c>
      <c r="D87" s="78"/>
      <c r="E87" s="25" t="s">
        <v>18</v>
      </c>
      <c r="F87" s="25"/>
      <c r="G87" s="26"/>
      <c r="H87" s="27"/>
      <c r="I87" s="28"/>
      <c r="J87" s="25">
        <v>1</v>
      </c>
      <c r="K87" s="24" t="s">
        <v>19</v>
      </c>
      <c r="L87" s="29"/>
      <c r="M87" s="30">
        <f>J87*L87</f>
        <v>0</v>
      </c>
    </row>
    <row r="88" spans="1:13" ht="13.5" customHeight="1">
      <c r="A88" s="20"/>
      <c r="B88" s="73" t="s">
        <v>79</v>
      </c>
      <c r="C88" s="72" t="s">
        <v>95</v>
      </c>
      <c r="D88" s="1"/>
      <c r="E88" s="24" t="s">
        <v>56</v>
      </c>
      <c r="F88" s="25">
        <v>85.5</v>
      </c>
      <c r="G88" s="26">
        <v>354.5</v>
      </c>
      <c r="H88" s="27">
        <v>216.8</v>
      </c>
      <c r="I88" s="28">
        <v>180.5</v>
      </c>
      <c r="J88" s="25">
        <v>1</v>
      </c>
      <c r="K88" s="24" t="s">
        <v>19</v>
      </c>
      <c r="L88" s="29"/>
      <c r="M88" s="30">
        <f>J88*L88</f>
        <v>0</v>
      </c>
    </row>
    <row r="89" spans="2:13" ht="14.25">
      <c r="B89" s="73"/>
      <c r="C89" s="79"/>
      <c r="D89" s="78"/>
      <c r="E89" s="80"/>
      <c r="F89" s="57"/>
      <c r="G89" s="58"/>
      <c r="H89" s="59"/>
      <c r="I89" s="60"/>
      <c r="J89" s="25"/>
      <c r="L89" s="61"/>
      <c r="M89" s="30"/>
    </row>
    <row r="90" spans="1:13" ht="101.25" customHeight="1">
      <c r="A90" s="20" t="s">
        <v>96</v>
      </c>
      <c r="B90" s="73" t="s">
        <v>76</v>
      </c>
      <c r="C90" s="75" t="s">
        <v>97</v>
      </c>
      <c r="D90" s="23"/>
      <c r="E90" s="80" t="s">
        <v>18</v>
      </c>
      <c r="F90" s="57"/>
      <c r="G90" s="58"/>
      <c r="H90" s="59"/>
      <c r="I90" s="60"/>
      <c r="J90" s="25">
        <v>1</v>
      </c>
      <c r="K90" s="24" t="s">
        <v>19</v>
      </c>
      <c r="L90" s="61"/>
      <c r="M90" s="30">
        <f>J90*L90</f>
        <v>0</v>
      </c>
    </row>
    <row r="91" spans="1:13" ht="15" customHeight="1">
      <c r="A91" s="20"/>
      <c r="B91" s="73" t="s">
        <v>79</v>
      </c>
      <c r="C91" s="72" t="s">
        <v>98</v>
      </c>
      <c r="D91" s="1"/>
      <c r="E91" s="24" t="s">
        <v>56</v>
      </c>
      <c r="F91" s="25">
        <v>85.5</v>
      </c>
      <c r="G91" s="26">
        <v>354.5</v>
      </c>
      <c r="H91" s="27">
        <v>216.8</v>
      </c>
      <c r="I91" s="28">
        <v>180.5</v>
      </c>
      <c r="J91" s="25">
        <v>1</v>
      </c>
      <c r="K91" s="24" t="s">
        <v>19</v>
      </c>
      <c r="L91" s="29"/>
      <c r="M91" s="30">
        <f>J91*L91</f>
        <v>0</v>
      </c>
    </row>
    <row r="92" spans="2:13" ht="14.25">
      <c r="B92" s="73"/>
      <c r="C92" s="74"/>
      <c r="E92" s="25"/>
      <c r="F92" s="25"/>
      <c r="G92" s="26"/>
      <c r="H92" s="27"/>
      <c r="I92" s="28"/>
      <c r="J92" s="25"/>
      <c r="L92" s="29"/>
      <c r="M92" s="30"/>
    </row>
    <row r="93" spans="1:13" ht="72.75" customHeight="1">
      <c r="A93" s="20" t="s">
        <v>99</v>
      </c>
      <c r="B93" s="73" t="s">
        <v>76</v>
      </c>
      <c r="C93" s="75" t="s">
        <v>100</v>
      </c>
      <c r="D93" s="23"/>
      <c r="E93" s="80" t="s">
        <v>18</v>
      </c>
      <c r="F93" s="57"/>
      <c r="G93" s="58"/>
      <c r="H93" s="59"/>
      <c r="I93" s="60"/>
      <c r="J93" s="25">
        <v>1</v>
      </c>
      <c r="K93" s="24" t="s">
        <v>19</v>
      </c>
      <c r="L93" s="61"/>
      <c r="M93" s="30">
        <f>J93*L93</f>
        <v>0</v>
      </c>
    </row>
    <row r="94" spans="1:13" ht="15" customHeight="1">
      <c r="A94" s="20"/>
      <c r="B94" s="73" t="s">
        <v>79</v>
      </c>
      <c r="C94" s="72" t="s">
        <v>98</v>
      </c>
      <c r="D94" s="1"/>
      <c r="E94" s="24" t="s">
        <v>56</v>
      </c>
      <c r="F94" s="25">
        <v>85.5</v>
      </c>
      <c r="G94" s="26">
        <v>354.5</v>
      </c>
      <c r="H94" s="27">
        <v>216.8</v>
      </c>
      <c r="I94" s="28">
        <v>180.5</v>
      </c>
      <c r="J94" s="25">
        <v>1</v>
      </c>
      <c r="K94" s="24" t="s">
        <v>19</v>
      </c>
      <c r="L94" s="29"/>
      <c r="M94" s="30">
        <f>J94*L94</f>
        <v>0</v>
      </c>
    </row>
    <row r="95" spans="3:13" ht="14.25">
      <c r="C95" s="75"/>
      <c r="E95" s="80"/>
      <c r="F95" s="57"/>
      <c r="G95" s="58"/>
      <c r="H95" s="59"/>
      <c r="I95" s="60"/>
      <c r="J95" s="25"/>
      <c r="L95" s="61"/>
      <c r="M95" s="30"/>
    </row>
    <row r="96" spans="1:13" ht="138.75" customHeight="1">
      <c r="A96" s="20" t="s">
        <v>101</v>
      </c>
      <c r="B96" s="73" t="s">
        <v>76</v>
      </c>
      <c r="C96" s="75" t="s">
        <v>102</v>
      </c>
      <c r="D96" s="23"/>
      <c r="E96" s="25" t="s">
        <v>18</v>
      </c>
      <c r="F96" s="57"/>
      <c r="G96" s="58"/>
      <c r="H96" s="59"/>
      <c r="I96" s="60">
        <v>1</v>
      </c>
      <c r="J96" s="25">
        <v>2</v>
      </c>
      <c r="K96" s="24" t="s">
        <v>19</v>
      </c>
      <c r="L96" s="61"/>
      <c r="M96" s="30">
        <f>J96*L96</f>
        <v>0</v>
      </c>
    </row>
    <row r="97" spans="1:13" ht="16.5" customHeight="1">
      <c r="A97" s="20"/>
      <c r="B97" s="73" t="s">
        <v>79</v>
      </c>
      <c r="C97" s="75" t="s">
        <v>103</v>
      </c>
      <c r="D97" s="23"/>
      <c r="E97" s="24" t="s">
        <v>56</v>
      </c>
      <c r="F97" s="25">
        <v>85.5</v>
      </c>
      <c r="G97" s="26">
        <v>354.5</v>
      </c>
      <c r="H97" s="27">
        <v>216.8</v>
      </c>
      <c r="I97" s="28">
        <v>180.5</v>
      </c>
      <c r="J97" s="25">
        <v>2</v>
      </c>
      <c r="K97" s="24" t="s">
        <v>19</v>
      </c>
      <c r="L97" s="29"/>
      <c r="M97" s="30">
        <f>J97*L97</f>
        <v>0</v>
      </c>
    </row>
    <row r="98" spans="2:13" ht="14.25">
      <c r="B98" s="73"/>
      <c r="C98" s="81"/>
      <c r="E98" s="25"/>
      <c r="F98" s="57"/>
      <c r="G98" s="58"/>
      <c r="H98" s="59"/>
      <c r="I98" s="60"/>
      <c r="J98" s="25"/>
      <c r="L98" s="61"/>
      <c r="M98" s="30"/>
    </row>
    <row r="99" spans="1:13" ht="87" customHeight="1">
      <c r="A99" s="20" t="s">
        <v>104</v>
      </c>
      <c r="B99" s="73" t="s">
        <v>76</v>
      </c>
      <c r="C99" s="75" t="s">
        <v>105</v>
      </c>
      <c r="D99" s="23"/>
      <c r="E99" s="24" t="s">
        <v>56</v>
      </c>
      <c r="F99" s="25">
        <v>8</v>
      </c>
      <c r="G99" s="26">
        <v>5</v>
      </c>
      <c r="H99" s="27">
        <v>37</v>
      </c>
      <c r="I99" s="28">
        <v>18</v>
      </c>
      <c r="J99" s="25">
        <v>3</v>
      </c>
      <c r="K99" s="24" t="s">
        <v>19</v>
      </c>
      <c r="L99" s="29"/>
      <c r="M99" s="30">
        <f>J99*L99</f>
        <v>0</v>
      </c>
    </row>
    <row r="100" spans="1:13" ht="15" customHeight="1">
      <c r="A100" s="20"/>
      <c r="B100" s="73" t="s">
        <v>79</v>
      </c>
      <c r="C100" s="72" t="s">
        <v>106</v>
      </c>
      <c r="D100" s="1"/>
      <c r="F100" s="25">
        <v>85.5</v>
      </c>
      <c r="G100" s="26">
        <v>354.5</v>
      </c>
      <c r="H100" s="27">
        <v>216.8</v>
      </c>
      <c r="I100" s="28">
        <v>180.5</v>
      </c>
      <c r="J100" s="25">
        <v>3</v>
      </c>
      <c r="K100" s="24" t="s">
        <v>19</v>
      </c>
      <c r="L100" s="29"/>
      <c r="M100" s="30">
        <f>J100*L100</f>
        <v>0</v>
      </c>
    </row>
    <row r="101" spans="3:13" ht="14.25" customHeight="1">
      <c r="C101" s="72"/>
      <c r="D101" s="1"/>
      <c r="F101" s="25"/>
      <c r="G101" s="26"/>
      <c r="H101" s="27"/>
      <c r="I101" s="28"/>
      <c r="J101" s="25"/>
      <c r="L101" s="29"/>
      <c r="M101" s="30"/>
    </row>
    <row r="102" spans="1:13" ht="186" customHeight="1">
      <c r="A102" s="20" t="s">
        <v>107</v>
      </c>
      <c r="B102" s="31"/>
      <c r="C102" s="75" t="s">
        <v>108</v>
      </c>
      <c r="F102" s="25"/>
      <c r="G102" s="26"/>
      <c r="H102" s="27"/>
      <c r="I102" s="28"/>
      <c r="J102" s="25"/>
      <c r="L102" s="29"/>
      <c r="M102" s="30"/>
    </row>
    <row r="103" spans="1:13" ht="18.75" customHeight="1">
      <c r="A103" s="20"/>
      <c r="B103" s="73" t="s">
        <v>76</v>
      </c>
      <c r="C103" s="75" t="s">
        <v>109</v>
      </c>
      <c r="D103" s="23"/>
      <c r="E103" s="24" t="s">
        <v>56</v>
      </c>
      <c r="F103" s="25">
        <v>8</v>
      </c>
      <c r="G103" s="26">
        <v>5</v>
      </c>
      <c r="H103" s="27">
        <v>37</v>
      </c>
      <c r="I103" s="28">
        <v>18</v>
      </c>
      <c r="J103" s="25">
        <v>36</v>
      </c>
      <c r="K103" s="24" t="s">
        <v>19</v>
      </c>
      <c r="L103" s="29"/>
      <c r="M103" s="30">
        <f>J103*L103</f>
        <v>0</v>
      </c>
    </row>
    <row r="104" spans="1:13" ht="18.75" customHeight="1">
      <c r="A104" s="20"/>
      <c r="B104" s="73" t="s">
        <v>79</v>
      </c>
      <c r="C104" s="75" t="s">
        <v>110</v>
      </c>
      <c r="D104" s="23"/>
      <c r="E104" s="24" t="s">
        <v>56</v>
      </c>
      <c r="F104" s="25">
        <v>8</v>
      </c>
      <c r="G104" s="26">
        <v>5</v>
      </c>
      <c r="H104" s="27">
        <v>37</v>
      </c>
      <c r="I104" s="28">
        <v>18</v>
      </c>
      <c r="J104" s="25">
        <v>160</v>
      </c>
      <c r="K104" s="24" t="s">
        <v>19</v>
      </c>
      <c r="L104" s="29"/>
      <c r="M104" s="30">
        <f>J104*L104</f>
        <v>0</v>
      </c>
    </row>
    <row r="105" spans="3:13" ht="15" customHeight="1">
      <c r="C105" s="75"/>
      <c r="F105" s="25"/>
      <c r="G105" s="26"/>
      <c r="H105" s="27"/>
      <c r="I105" s="28"/>
      <c r="J105" s="25"/>
      <c r="L105" s="29"/>
      <c r="M105" s="30"/>
    </row>
    <row r="106" spans="1:13" ht="33" customHeight="1">
      <c r="A106" s="20" t="s">
        <v>111</v>
      </c>
      <c r="B106" s="31"/>
      <c r="C106" s="75" t="s">
        <v>112</v>
      </c>
      <c r="F106" s="25"/>
      <c r="G106" s="26"/>
      <c r="H106" s="27"/>
      <c r="I106" s="28"/>
      <c r="J106" s="25"/>
      <c r="L106" s="29"/>
      <c r="M106" s="30"/>
    </row>
    <row r="107" spans="1:13" ht="39" customHeight="1">
      <c r="A107" s="20"/>
      <c r="B107" s="31" t="s">
        <v>76</v>
      </c>
      <c r="C107" s="82" t="s">
        <v>113</v>
      </c>
      <c r="D107" s="23"/>
      <c r="E107" s="24" t="s">
        <v>56</v>
      </c>
      <c r="F107" s="25">
        <v>8</v>
      </c>
      <c r="G107" s="26">
        <v>5</v>
      </c>
      <c r="H107" s="27">
        <v>37</v>
      </c>
      <c r="I107" s="28">
        <v>18</v>
      </c>
      <c r="J107" s="25">
        <v>1</v>
      </c>
      <c r="K107" s="24" t="s">
        <v>19</v>
      </c>
      <c r="L107" s="29"/>
      <c r="M107" s="30">
        <f>J107*L107</f>
        <v>0</v>
      </c>
    </row>
    <row r="108" spans="1:13" ht="44.25" customHeight="1">
      <c r="A108" s="20"/>
      <c r="B108" s="31" t="s">
        <v>79</v>
      </c>
      <c r="C108" s="82" t="s">
        <v>114</v>
      </c>
      <c r="D108" s="23"/>
      <c r="E108" s="24" t="s">
        <v>56</v>
      </c>
      <c r="F108" s="25">
        <v>8</v>
      </c>
      <c r="G108" s="26">
        <v>5</v>
      </c>
      <c r="H108" s="27">
        <v>37</v>
      </c>
      <c r="I108" s="28">
        <v>18</v>
      </c>
      <c r="J108" s="25">
        <v>1</v>
      </c>
      <c r="K108" s="24" t="s">
        <v>19</v>
      </c>
      <c r="L108" s="29"/>
      <c r="M108" s="30">
        <f>J108*L108</f>
        <v>0</v>
      </c>
    </row>
    <row r="109" spans="1:13" ht="31.5" customHeight="1">
      <c r="A109" s="20"/>
      <c r="B109" s="31" t="s">
        <v>115</v>
      </c>
      <c r="C109" s="75" t="s">
        <v>116</v>
      </c>
      <c r="D109" s="23"/>
      <c r="E109" s="24" t="s">
        <v>56</v>
      </c>
      <c r="F109" s="25">
        <v>8</v>
      </c>
      <c r="G109" s="26">
        <v>5</v>
      </c>
      <c r="H109" s="27">
        <v>37</v>
      </c>
      <c r="I109" s="28">
        <v>18</v>
      </c>
      <c r="J109" s="25">
        <v>1</v>
      </c>
      <c r="K109" s="24" t="s">
        <v>19</v>
      </c>
      <c r="L109" s="29"/>
      <c r="M109" s="30">
        <f>J109*L109</f>
        <v>0</v>
      </c>
    </row>
    <row r="110" spans="3:13" ht="18.75" customHeight="1">
      <c r="C110" s="75"/>
      <c r="F110" s="25"/>
      <c r="G110" s="26"/>
      <c r="H110" s="27"/>
      <c r="I110" s="28"/>
      <c r="J110" s="25"/>
      <c r="L110" s="33"/>
      <c r="M110" s="83"/>
    </row>
    <row r="111" spans="1:13" ht="15">
      <c r="A111" s="84"/>
      <c r="B111" s="85" t="s">
        <v>117</v>
      </c>
      <c r="C111" s="86" t="s">
        <v>118</v>
      </c>
      <c r="D111" s="87"/>
      <c r="E111" s="88"/>
      <c r="F111" s="89">
        <v>39316</v>
      </c>
      <c r="G111" s="90">
        <v>124420</v>
      </c>
      <c r="H111" s="91">
        <v>121511</v>
      </c>
      <c r="I111" s="92">
        <v>267496</v>
      </c>
      <c r="J111" s="93"/>
      <c r="K111" s="88"/>
      <c r="L111" s="94"/>
      <c r="M111" s="95">
        <f>SUM(M8:M109)</f>
        <v>0</v>
      </c>
    </row>
    <row r="112" spans="3:12" ht="14.25">
      <c r="C112" s="96"/>
      <c r="E112" s="97"/>
      <c r="F112" s="98"/>
      <c r="G112" s="99"/>
      <c r="H112" s="100"/>
      <c r="I112" s="100"/>
      <c r="J112" s="98"/>
      <c r="K112" s="97"/>
      <c r="L112" s="101"/>
    </row>
    <row r="113" spans="3:12" ht="14.25">
      <c r="C113" s="102"/>
      <c r="D113" s="1"/>
      <c r="E113" s="103"/>
      <c r="F113" s="98"/>
      <c r="G113" s="99"/>
      <c r="H113" s="100"/>
      <c r="I113" s="100"/>
      <c r="J113" s="98"/>
      <c r="K113" s="103"/>
      <c r="L113" s="101"/>
    </row>
    <row r="114" spans="3:12" ht="14.25">
      <c r="C114" s="102"/>
      <c r="D114" s="1"/>
      <c r="E114" s="103"/>
      <c r="F114" s="98"/>
      <c r="G114" s="99"/>
      <c r="H114" s="100"/>
      <c r="I114" s="100"/>
      <c r="J114" s="98"/>
      <c r="K114" s="103"/>
      <c r="L114" s="101"/>
    </row>
    <row r="115" ht="14.25"/>
    <row r="116" spans="3:11" ht="14.25">
      <c r="C116" s="108"/>
      <c r="E116" s="97"/>
      <c r="F116" s="98"/>
      <c r="G116" s="99"/>
      <c r="H116" s="100"/>
      <c r="I116" s="100"/>
      <c r="J116" s="98"/>
      <c r="K116" s="97"/>
    </row>
    <row r="117" spans="3:12" ht="14.25">
      <c r="C117" s="109"/>
      <c r="D117" s="1"/>
      <c r="E117" s="103"/>
      <c r="F117" s="98"/>
      <c r="G117" s="99"/>
      <c r="H117" s="100"/>
      <c r="I117" s="100"/>
      <c r="J117" s="98"/>
      <c r="K117" s="103"/>
      <c r="L117" s="101"/>
    </row>
    <row r="118" spans="1:11" ht="14.25">
      <c r="A118" s="23"/>
      <c r="E118" s="97"/>
      <c r="F118" s="98"/>
      <c r="G118" s="99"/>
      <c r="H118" s="100"/>
      <c r="I118" s="100"/>
      <c r="J118" s="98"/>
      <c r="K118" s="97"/>
    </row>
    <row r="119" ht="14.25">
      <c r="C119" s="110"/>
    </row>
    <row r="120" ht="14.25">
      <c r="A120" s="23"/>
    </row>
    <row r="121" spans="1:12" ht="14.25">
      <c r="A121" s="23"/>
      <c r="C121" s="109"/>
      <c r="D121" s="1"/>
      <c r="E121" s="18"/>
      <c r="K121" s="18"/>
      <c r="L121" s="101"/>
    </row>
    <row r="122" spans="1:12" ht="14.25">
      <c r="A122" s="23"/>
      <c r="C122" s="109"/>
      <c r="D122" s="1"/>
      <c r="E122" s="18"/>
      <c r="K122" s="18"/>
      <c r="L122" s="101"/>
    </row>
    <row r="123" spans="1:12" ht="14.25">
      <c r="A123" s="23"/>
      <c r="C123" s="109"/>
      <c r="D123" s="1"/>
      <c r="E123" s="18"/>
      <c r="K123" s="18"/>
      <c r="L123" s="101"/>
    </row>
    <row r="124" spans="1:12" ht="14.25">
      <c r="A124" s="23"/>
      <c r="C124" s="109"/>
      <c r="D124" s="1"/>
      <c r="E124" s="18"/>
      <c r="K124" s="18"/>
      <c r="L124" s="101"/>
    </row>
    <row r="125" spans="1:12" ht="14.25">
      <c r="A125" s="23"/>
      <c r="C125" s="109"/>
      <c r="D125" s="1"/>
      <c r="E125" s="18"/>
      <c r="K125" s="18"/>
      <c r="L125" s="101"/>
    </row>
    <row r="126" spans="1:12" ht="14.25">
      <c r="A126" s="23"/>
      <c r="C126" s="109"/>
      <c r="D126" s="1"/>
      <c r="E126" s="18"/>
      <c r="K126" s="18"/>
      <c r="L126" s="101"/>
    </row>
    <row r="127" spans="1:12" ht="14.25">
      <c r="A127" s="23"/>
      <c r="C127" s="109"/>
      <c r="D127" s="1"/>
      <c r="E127" s="18"/>
      <c r="K127" s="18"/>
      <c r="L127" s="101"/>
    </row>
    <row r="128" spans="1:13" ht="14.25">
      <c r="A128" s="23"/>
      <c r="C128" s="109"/>
      <c r="D128" s="1"/>
      <c r="E128" s="18"/>
      <c r="K128" s="18"/>
      <c r="L128" s="101"/>
      <c r="M128" s="1"/>
    </row>
    <row r="129" spans="1:13" ht="14.25">
      <c r="A129" s="23"/>
      <c r="C129" s="109"/>
      <c r="D129" s="1"/>
      <c r="E129" s="18"/>
      <c r="K129" s="18"/>
      <c r="L129" s="101"/>
      <c r="M129" s="1"/>
    </row>
    <row r="130" ht="14.25">
      <c r="M130" s="1"/>
    </row>
    <row r="131" spans="1:13" ht="14.25">
      <c r="A131" s="23"/>
      <c r="C131" s="111"/>
      <c r="L131" s="112"/>
      <c r="M131" s="1"/>
    </row>
    <row r="132" ht="14.25">
      <c r="M132" s="1"/>
    </row>
    <row r="133" spans="1:13" ht="14.25">
      <c r="A133" s="23"/>
      <c r="M133" s="1"/>
    </row>
    <row r="134" spans="1:13" ht="14.25">
      <c r="A134" s="23"/>
      <c r="C134" s="23"/>
      <c r="F134" s="24"/>
      <c r="G134" s="113"/>
      <c r="H134" s="114"/>
      <c r="I134" s="114"/>
      <c r="J134" s="24"/>
      <c r="L134" s="33"/>
      <c r="M134" s="1"/>
    </row>
    <row r="135" spans="1:13" ht="14.25">
      <c r="A135" s="23"/>
      <c r="C135" s="23"/>
      <c r="F135" s="24"/>
      <c r="G135" s="113"/>
      <c r="H135" s="114"/>
      <c r="I135" s="114"/>
      <c r="J135" s="24"/>
      <c r="L135" s="33"/>
      <c r="M135" s="1"/>
    </row>
    <row r="136" ht="14.25">
      <c r="M136" s="1"/>
    </row>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spans="1:12" ht="14.25">
      <c r="A181" s="23"/>
      <c r="C181" s="23"/>
      <c r="F181" s="24"/>
      <c r="G181" s="113"/>
      <c r="H181" s="114"/>
      <c r="I181" s="114"/>
      <c r="J181" s="24"/>
      <c r="L181" s="33"/>
    </row>
    <row r="182" ht="14.25"/>
    <row r="183" ht="14.25"/>
    <row r="184" ht="14.25"/>
    <row r="185" ht="14.25"/>
    <row r="186" ht="14.25"/>
    <row r="187" ht="14.25"/>
    <row r="188" ht="14.25"/>
    <row r="189" ht="14.25"/>
    <row r="190" ht="14.25"/>
    <row r="191" ht="14.25"/>
    <row r="192" ht="14.25"/>
    <row r="193" ht="14.25"/>
    <row r="194" ht="14.25"/>
    <row r="195" ht="14.25"/>
    <row r="196" spans="1:13" s="1" customFormat="1" ht="13.5">
      <c r="A196" s="20"/>
      <c r="B196" s="31"/>
      <c r="C196" s="22"/>
      <c r="D196" s="23"/>
      <c r="E196" s="24"/>
      <c r="F196" s="104"/>
      <c r="G196" s="105"/>
      <c r="H196" s="106"/>
      <c r="I196" s="106"/>
      <c r="J196" s="104"/>
      <c r="K196" s="24"/>
      <c r="L196" s="107"/>
      <c r="M196" s="23"/>
    </row>
    <row r="197" spans="1:13" s="1" customFormat="1" ht="13.5">
      <c r="A197" s="20"/>
      <c r="B197" s="31"/>
      <c r="C197" s="22"/>
      <c r="D197" s="23"/>
      <c r="E197" s="24"/>
      <c r="F197" s="104"/>
      <c r="G197" s="105"/>
      <c r="H197" s="106"/>
      <c r="I197" s="106"/>
      <c r="J197" s="104"/>
      <c r="K197" s="24"/>
      <c r="L197" s="107"/>
      <c r="M197" s="23"/>
    </row>
    <row r="198" spans="1:13" s="1" customFormat="1" ht="13.5">
      <c r="A198" s="20"/>
      <c r="B198" s="31"/>
      <c r="C198" s="22"/>
      <c r="D198" s="23"/>
      <c r="E198" s="24"/>
      <c r="F198" s="104"/>
      <c r="G198" s="105"/>
      <c r="H198" s="106"/>
      <c r="I198" s="106"/>
      <c r="J198" s="104"/>
      <c r="K198" s="24"/>
      <c r="L198" s="107"/>
      <c r="M198" s="23"/>
    </row>
    <row r="199" spans="1:13" s="1" customFormat="1" ht="13.5">
      <c r="A199" s="20"/>
      <c r="B199" s="31"/>
      <c r="C199" s="22"/>
      <c r="D199" s="23"/>
      <c r="E199" s="24"/>
      <c r="F199" s="104"/>
      <c r="G199" s="105"/>
      <c r="H199" s="106"/>
      <c r="I199" s="106"/>
      <c r="J199" s="104"/>
      <c r="K199" s="24"/>
      <c r="L199" s="107"/>
      <c r="M199" s="23"/>
    </row>
    <row r="200" spans="1:13" s="1" customFormat="1" ht="13.5">
      <c r="A200" s="20"/>
      <c r="B200" s="31"/>
      <c r="C200" s="22"/>
      <c r="D200" s="23"/>
      <c r="E200" s="24"/>
      <c r="F200" s="104"/>
      <c r="G200" s="105"/>
      <c r="H200" s="106"/>
      <c r="I200" s="106"/>
      <c r="J200" s="104"/>
      <c r="K200" s="24"/>
      <c r="L200" s="107"/>
      <c r="M200" s="23"/>
    </row>
    <row r="201" ht="14.25"/>
    <row r="202" ht="14.25"/>
    <row r="203" ht="14.25"/>
    <row r="204" ht="14.25"/>
    <row r="205" ht="14.25"/>
    <row r="206" ht="14.25"/>
    <row r="207" ht="14.25"/>
    <row r="208" ht="14.25"/>
  </sheetData>
  <sheetProtection/>
  <mergeCells count="6">
    <mergeCell ref="A1:M1"/>
    <mergeCell ref="C2:L2"/>
    <mergeCell ref="A3:M3"/>
    <mergeCell ref="A4:M4"/>
    <mergeCell ref="A5:H5"/>
    <mergeCell ref="A6:B6"/>
  </mergeCells>
  <printOptions/>
  <pageMargins left="0.7000000000000001" right="0.7000000000000001" top="0.75" bottom="0.75" header="0.30000000000000004" footer="0.30000000000000004"/>
  <pageSetup fitToHeight="0" fitToWidth="0" orientation="portrait" paperSize="9"/>
</worksheet>
</file>

<file path=xl/worksheets/sheet2.xml><?xml version="1.0" encoding="utf-8"?>
<worksheet xmlns="http://schemas.openxmlformats.org/spreadsheetml/2006/main" xmlns:r="http://schemas.openxmlformats.org/officeDocument/2006/relationships">
  <dimension ref="A1:J138"/>
  <sheetViews>
    <sheetView zoomScalePageLayoutView="0" workbookViewId="0" topLeftCell="A1">
      <selection activeCell="A1" sqref="A1:F1"/>
    </sheetView>
  </sheetViews>
  <sheetFormatPr defaultColWidth="9.140625" defaultRowHeight="15"/>
  <cols>
    <col min="1" max="1" width="6.28125" style="0" customWidth="1"/>
    <col min="2" max="2" width="42.57421875" style="0" customWidth="1"/>
    <col min="3" max="3" width="8.8515625" style="0" customWidth="1"/>
    <col min="4" max="4" width="9.57421875" style="190" customWidth="1"/>
    <col min="5" max="5" width="4.421875" style="0" customWidth="1"/>
    <col min="6" max="6" width="11.7109375" style="191" customWidth="1"/>
    <col min="7" max="7" width="15.57421875" style="192" customWidth="1"/>
    <col min="8" max="8" width="10.140625" style="0" bestFit="1" customWidth="1"/>
    <col min="9" max="9" width="11.7109375" style="0" customWidth="1"/>
    <col min="10" max="10" width="10.140625" style="0" customWidth="1"/>
    <col min="11" max="254" width="8.8515625" style="0" customWidth="1"/>
    <col min="255" max="255" width="4.8515625" style="0" customWidth="1"/>
    <col min="256" max="16384" width="37.421875" style="0" customWidth="1"/>
  </cols>
  <sheetData>
    <row r="1" spans="1:7" ht="15">
      <c r="A1" s="118" t="s">
        <v>119</v>
      </c>
      <c r="B1" s="118"/>
      <c r="C1" s="118"/>
      <c r="D1" s="118"/>
      <c r="E1" s="118"/>
      <c r="F1" s="118"/>
      <c r="G1" s="120"/>
    </row>
    <row r="2" spans="1:7" ht="18" customHeight="1">
      <c r="A2" s="121"/>
      <c r="B2" s="122"/>
      <c r="C2" s="122"/>
      <c r="D2" s="123"/>
      <c r="E2" s="122"/>
      <c r="F2"/>
      <c r="G2"/>
    </row>
    <row r="3" spans="1:7" ht="27.75">
      <c r="A3" s="124" t="s">
        <v>120</v>
      </c>
      <c r="B3" s="125" t="s">
        <v>121</v>
      </c>
      <c r="C3" s="125" t="s">
        <v>122</v>
      </c>
      <c r="D3" s="125" t="s">
        <v>11</v>
      </c>
      <c r="E3" s="126"/>
      <c r="F3" s="127" t="s">
        <v>123</v>
      </c>
      <c r="G3" s="128" t="s">
        <v>124</v>
      </c>
    </row>
    <row r="4" spans="1:7" ht="14.25">
      <c r="A4" s="129"/>
      <c r="B4" s="130"/>
      <c r="C4" s="130"/>
      <c r="D4" s="131"/>
      <c r="E4" s="132"/>
      <c r="F4" s="133"/>
      <c r="G4" s="134"/>
    </row>
    <row r="5" spans="1:7" s="140" customFormat="1" ht="14.25">
      <c r="A5" s="135"/>
      <c r="B5" s="129" t="s">
        <v>125</v>
      </c>
      <c r="C5" s="136"/>
      <c r="D5" s="137"/>
      <c r="E5" s="136"/>
      <c r="F5" s="138"/>
      <c r="G5" s="139"/>
    </row>
    <row r="6" spans="4:7" ht="14.25">
      <c r="D6"/>
      <c r="F6" s="141"/>
      <c r="G6" s="141"/>
    </row>
    <row r="7" spans="1:7" s="140" customFormat="1" ht="14.25">
      <c r="A7" s="142" t="s">
        <v>14</v>
      </c>
      <c r="B7" s="143" t="s">
        <v>126</v>
      </c>
      <c r="C7" s="136"/>
      <c r="D7" s="137"/>
      <c r="E7" s="136"/>
      <c r="F7" s="138"/>
      <c r="G7" s="139"/>
    </row>
    <row r="8" spans="1:7" s="140" customFormat="1" ht="14.25">
      <c r="A8" s="135" t="s">
        <v>76</v>
      </c>
      <c r="B8" s="144" t="s">
        <v>127</v>
      </c>
      <c r="C8" s="136" t="s">
        <v>78</v>
      </c>
      <c r="D8" s="145">
        <v>500</v>
      </c>
      <c r="E8" s="136" t="s">
        <v>19</v>
      </c>
      <c r="F8" s="138"/>
      <c r="G8" s="146">
        <f>D8*F8</f>
        <v>0</v>
      </c>
    </row>
    <row r="9" spans="1:7" s="140" customFormat="1" ht="14.25">
      <c r="A9" s="135" t="s">
        <v>79</v>
      </c>
      <c r="B9" s="144" t="s">
        <v>128</v>
      </c>
      <c r="C9" s="136" t="s">
        <v>78</v>
      </c>
      <c r="D9" s="145">
        <v>250</v>
      </c>
      <c r="E9" s="136" t="s">
        <v>19</v>
      </c>
      <c r="F9" s="138"/>
      <c r="G9" s="146">
        <f>D9*F9</f>
        <v>0</v>
      </c>
    </row>
    <row r="10" spans="1:7" s="140" customFormat="1" ht="14.25">
      <c r="A10" s="135" t="s">
        <v>129</v>
      </c>
      <c r="B10" s="144" t="s">
        <v>130</v>
      </c>
      <c r="C10" s="136" t="s">
        <v>78</v>
      </c>
      <c r="D10" s="145">
        <v>500</v>
      </c>
      <c r="E10" s="136" t="s">
        <v>19</v>
      </c>
      <c r="F10" s="138"/>
      <c r="G10" s="146">
        <f>D10*F10</f>
        <v>0</v>
      </c>
    </row>
    <row r="11" spans="1:7" s="140" customFormat="1" ht="14.25">
      <c r="A11" s="135" t="s">
        <v>131</v>
      </c>
      <c r="B11" s="144" t="s">
        <v>132</v>
      </c>
      <c r="C11" s="136" t="s">
        <v>78</v>
      </c>
      <c r="D11" s="145">
        <v>250</v>
      </c>
      <c r="E11" s="136" t="s">
        <v>19</v>
      </c>
      <c r="F11" s="138"/>
      <c r="G11" s="146">
        <f>D11*F11</f>
        <v>0</v>
      </c>
    </row>
    <row r="12" spans="1:7" s="140" customFormat="1" ht="14.25">
      <c r="A12" s="135"/>
      <c r="B12" s="147"/>
      <c r="C12" s="148"/>
      <c r="D12" s="149"/>
      <c r="E12" s="148"/>
      <c r="F12" s="139"/>
      <c r="G12" s="146"/>
    </row>
    <row r="13" spans="1:7" ht="14.25">
      <c r="A13" s="135" t="s">
        <v>133</v>
      </c>
      <c r="B13" s="129" t="s">
        <v>134</v>
      </c>
      <c r="C13" s="136"/>
      <c r="D13" s="137"/>
      <c r="E13" s="136"/>
      <c r="F13" s="138"/>
      <c r="G13" s="146"/>
    </row>
    <row r="14" spans="1:7" s="140" customFormat="1" ht="16.5">
      <c r="A14" s="135"/>
      <c r="B14" s="144" t="s">
        <v>135</v>
      </c>
      <c r="C14" s="136" t="s">
        <v>136</v>
      </c>
      <c r="D14" s="145">
        <v>300</v>
      </c>
      <c r="E14" s="136" t="s">
        <v>19</v>
      </c>
      <c r="F14" s="138"/>
      <c r="G14" s="146">
        <f>D14*F14</f>
        <v>0</v>
      </c>
    </row>
    <row r="15" spans="1:7" ht="12" customHeight="1">
      <c r="A15" s="135"/>
      <c r="B15" s="147"/>
      <c r="C15" s="148"/>
      <c r="D15" s="149"/>
      <c r="E15" s="148"/>
      <c r="F15" s="139"/>
      <c r="G15" s="146"/>
    </row>
    <row r="16" spans="1:7" ht="27">
      <c r="A16" s="135" t="s">
        <v>39</v>
      </c>
      <c r="B16" s="150" t="s">
        <v>137</v>
      </c>
      <c r="C16" s="151"/>
      <c r="D16" s="151"/>
      <c r="E16" s="151"/>
      <c r="F16" s="139"/>
      <c r="G16" s="146"/>
    </row>
    <row r="17" spans="1:7" s="140" customFormat="1" ht="16.5">
      <c r="A17" s="135" t="s">
        <v>76</v>
      </c>
      <c r="B17" s="144" t="s">
        <v>138</v>
      </c>
      <c r="C17" s="136" t="s">
        <v>136</v>
      </c>
      <c r="D17" s="145">
        <v>150</v>
      </c>
      <c r="E17" s="136" t="s">
        <v>19</v>
      </c>
      <c r="F17" s="138"/>
      <c r="G17" s="146">
        <f>D17*F17</f>
        <v>0</v>
      </c>
    </row>
    <row r="18" spans="1:7" s="140" customFormat="1" ht="16.5">
      <c r="A18" s="135" t="s">
        <v>79</v>
      </c>
      <c r="B18" s="144" t="s">
        <v>139</v>
      </c>
      <c r="C18" s="136" t="s">
        <v>136</v>
      </c>
      <c r="D18" s="145">
        <v>7</v>
      </c>
      <c r="E18" s="136" t="s">
        <v>19</v>
      </c>
      <c r="F18" s="138"/>
      <c r="G18" s="146">
        <f>D18*F18</f>
        <v>0</v>
      </c>
    </row>
    <row r="19" spans="1:7" s="140" customFormat="1" ht="15" customHeight="1">
      <c r="A19" s="135" t="s">
        <v>129</v>
      </c>
      <c r="B19" s="144" t="s">
        <v>140</v>
      </c>
      <c r="C19" s="136" t="s">
        <v>136</v>
      </c>
      <c r="D19" s="145">
        <v>10</v>
      </c>
      <c r="E19" s="136" t="s">
        <v>19</v>
      </c>
      <c r="F19" s="138"/>
      <c r="G19" s="146">
        <f>D19*F19</f>
        <v>0</v>
      </c>
    </row>
    <row r="20" spans="1:7" ht="14.25">
      <c r="A20" s="135"/>
      <c r="B20" s="152"/>
      <c r="C20" s="148"/>
      <c r="D20" s="149"/>
      <c r="E20" s="148"/>
      <c r="F20" s="139"/>
      <c r="G20" s="146"/>
    </row>
    <row r="21" spans="1:7" s="140" customFormat="1" ht="14.25">
      <c r="A21" s="153" t="s">
        <v>62</v>
      </c>
      <c r="B21" s="121" t="s">
        <v>141</v>
      </c>
      <c r="C21" s="148"/>
      <c r="D21" s="149"/>
      <c r="E21" s="148"/>
      <c r="F21" s="139"/>
      <c r="G21" s="146"/>
    </row>
    <row r="22" spans="1:7" s="140" customFormat="1" ht="14.25">
      <c r="A22" s="135" t="s">
        <v>76</v>
      </c>
      <c r="B22" s="144" t="s">
        <v>142</v>
      </c>
      <c r="C22" s="136" t="s">
        <v>78</v>
      </c>
      <c r="D22" s="145">
        <v>10</v>
      </c>
      <c r="E22" s="136" t="s">
        <v>19</v>
      </c>
      <c r="F22" s="138"/>
      <c r="G22" s="146">
        <f>D22*F22</f>
        <v>0</v>
      </c>
    </row>
    <row r="23" spans="1:7" ht="14.25">
      <c r="A23" s="135" t="s">
        <v>79</v>
      </c>
      <c r="B23" s="144" t="s">
        <v>143</v>
      </c>
      <c r="C23" s="136" t="s">
        <v>78</v>
      </c>
      <c r="D23" s="145">
        <v>10</v>
      </c>
      <c r="E23" s="136" t="s">
        <v>19</v>
      </c>
      <c r="F23" s="138"/>
      <c r="G23" s="146">
        <f>D23*F23</f>
        <v>0</v>
      </c>
    </row>
    <row r="24" spans="1:7" ht="14.25">
      <c r="A24" s="135"/>
      <c r="B24" s="147"/>
      <c r="C24" s="148"/>
      <c r="D24" s="149"/>
      <c r="E24" s="148"/>
      <c r="F24" s="139"/>
      <c r="G24" s="146"/>
    </row>
    <row r="25" spans="1:7" ht="14.25">
      <c r="A25" s="153" t="s">
        <v>65</v>
      </c>
      <c r="B25" s="121" t="s">
        <v>144</v>
      </c>
      <c r="C25" s="154"/>
      <c r="D25" s="154"/>
      <c r="E25" s="154"/>
      <c r="F25" s="139"/>
      <c r="G25" s="146"/>
    </row>
    <row r="26" spans="1:7" ht="16.5">
      <c r="A26" s="135" t="s">
        <v>76</v>
      </c>
      <c r="B26" s="144" t="s">
        <v>145</v>
      </c>
      <c r="C26" s="136" t="s">
        <v>136</v>
      </c>
      <c r="D26" s="145">
        <v>150</v>
      </c>
      <c r="E26" s="136" t="s">
        <v>19</v>
      </c>
      <c r="F26" s="139"/>
      <c r="G26" s="146">
        <f>D26*F26</f>
        <v>0</v>
      </c>
    </row>
    <row r="27" spans="1:7" ht="16.5">
      <c r="A27" s="135" t="s">
        <v>79</v>
      </c>
      <c r="B27" s="144" t="s">
        <v>146</v>
      </c>
      <c r="C27" s="136" t="s">
        <v>136</v>
      </c>
      <c r="D27" s="145">
        <v>100</v>
      </c>
      <c r="E27" s="136" t="s">
        <v>19</v>
      </c>
      <c r="F27" s="139"/>
      <c r="G27" s="146">
        <f>D27*F27</f>
        <v>0</v>
      </c>
    </row>
    <row r="28" spans="1:7" ht="14.25">
      <c r="A28" s="153"/>
      <c r="B28" s="79"/>
      <c r="C28" s="148"/>
      <c r="D28" s="149"/>
      <c r="E28" s="148"/>
      <c r="F28" s="139"/>
      <c r="G28" s="146"/>
    </row>
    <row r="29" spans="1:7" ht="14.25">
      <c r="A29" s="153" t="s">
        <v>70</v>
      </c>
      <c r="B29" s="155" t="s">
        <v>147</v>
      </c>
      <c r="C29" s="148"/>
      <c r="D29" s="149"/>
      <c r="E29" s="148"/>
      <c r="F29" s="139"/>
      <c r="G29" s="146"/>
    </row>
    <row r="30" spans="1:9" ht="14.25">
      <c r="A30" s="135" t="s">
        <v>76</v>
      </c>
      <c r="B30" s="79" t="s">
        <v>148</v>
      </c>
      <c r="C30" s="148" t="s">
        <v>56</v>
      </c>
      <c r="D30" s="156">
        <v>38</v>
      </c>
      <c r="E30" s="148" t="s">
        <v>19</v>
      </c>
      <c r="F30" s="139"/>
      <c r="G30" s="146">
        <f aca="true" t="shared" si="0" ref="G30:G35">D30*F30</f>
        <v>0</v>
      </c>
      <c r="I30" s="157"/>
    </row>
    <row r="31" spans="1:7" ht="14.25">
      <c r="A31" s="135" t="s">
        <v>79</v>
      </c>
      <c r="B31" s="79" t="s">
        <v>149</v>
      </c>
      <c r="C31" s="148" t="s">
        <v>56</v>
      </c>
      <c r="D31" s="145">
        <v>1</v>
      </c>
      <c r="E31" s="148" t="s">
        <v>19</v>
      </c>
      <c r="F31" s="139"/>
      <c r="G31" s="146">
        <f t="shared" si="0"/>
        <v>0</v>
      </c>
    </row>
    <row r="32" spans="1:7" ht="14.25">
      <c r="A32" s="153" t="s">
        <v>129</v>
      </c>
      <c r="B32" s="79" t="s">
        <v>150</v>
      </c>
      <c r="C32" s="148" t="s">
        <v>56</v>
      </c>
      <c r="D32" s="145">
        <v>1</v>
      </c>
      <c r="E32" s="148" t="s">
        <v>19</v>
      </c>
      <c r="F32" s="139"/>
      <c r="G32" s="146">
        <f t="shared" si="0"/>
        <v>0</v>
      </c>
    </row>
    <row r="33" spans="1:7" ht="14.25">
      <c r="A33" s="153" t="s">
        <v>131</v>
      </c>
      <c r="B33" s="79" t="s">
        <v>151</v>
      </c>
      <c r="C33" s="148" t="s">
        <v>56</v>
      </c>
      <c r="D33" s="156">
        <v>2</v>
      </c>
      <c r="E33" s="148" t="s">
        <v>19</v>
      </c>
      <c r="F33" s="139"/>
      <c r="G33" s="146">
        <f t="shared" si="0"/>
        <v>0</v>
      </c>
    </row>
    <row r="34" spans="1:7" ht="14.25">
      <c r="A34" s="153" t="s">
        <v>115</v>
      </c>
      <c r="B34" s="79" t="s">
        <v>152</v>
      </c>
      <c r="C34" s="148" t="s">
        <v>56</v>
      </c>
      <c r="D34" s="156">
        <v>1</v>
      </c>
      <c r="E34" s="148" t="s">
        <v>19</v>
      </c>
      <c r="F34" s="139"/>
      <c r="G34" s="146">
        <f t="shared" si="0"/>
        <v>0</v>
      </c>
    </row>
    <row r="35" spans="1:7" ht="14.25">
      <c r="A35" s="153" t="s">
        <v>153</v>
      </c>
      <c r="B35" s="79" t="s">
        <v>154</v>
      </c>
      <c r="C35" s="148" t="s">
        <v>56</v>
      </c>
      <c r="D35" s="156">
        <v>1</v>
      </c>
      <c r="E35" s="148" t="s">
        <v>19</v>
      </c>
      <c r="F35" s="139"/>
      <c r="G35" s="146">
        <f t="shared" si="0"/>
        <v>0</v>
      </c>
    </row>
    <row r="36" spans="1:7" ht="14.25">
      <c r="A36" s="153"/>
      <c r="B36" s="79"/>
      <c r="C36" s="148"/>
      <c r="D36" s="148"/>
      <c r="E36" s="148"/>
      <c r="F36" s="139"/>
      <c r="G36" s="146"/>
    </row>
    <row r="37" spans="1:7" ht="14.25">
      <c r="A37" s="153" t="s">
        <v>155</v>
      </c>
      <c r="B37" s="155" t="s">
        <v>156</v>
      </c>
      <c r="C37" s="148"/>
      <c r="D37" s="148"/>
      <c r="E37" s="148"/>
      <c r="F37" s="139"/>
      <c r="G37" s="146"/>
    </row>
    <row r="38" spans="1:7" ht="14.25">
      <c r="A38" s="153"/>
      <c r="B38" s="79" t="s">
        <v>157</v>
      </c>
      <c r="C38" s="148" t="s">
        <v>56</v>
      </c>
      <c r="D38" s="145">
        <v>1</v>
      </c>
      <c r="E38" s="148" t="s">
        <v>19</v>
      </c>
      <c r="F38" s="139"/>
      <c r="G38" s="146">
        <f aca="true" t="shared" si="1" ref="G38:G49">D38*F38</f>
        <v>0</v>
      </c>
    </row>
    <row r="39" spans="1:7" ht="14.25">
      <c r="A39" s="135" t="s">
        <v>76</v>
      </c>
      <c r="B39" s="79" t="s">
        <v>158</v>
      </c>
      <c r="C39" s="148" t="s">
        <v>56</v>
      </c>
      <c r="D39" s="145">
        <v>2</v>
      </c>
      <c r="E39" s="148" t="s">
        <v>19</v>
      </c>
      <c r="F39" s="139"/>
      <c r="G39" s="146">
        <f t="shared" si="1"/>
        <v>0</v>
      </c>
    </row>
    <row r="40" spans="1:7" ht="14.25">
      <c r="A40" s="135" t="s">
        <v>79</v>
      </c>
      <c r="B40" s="79" t="s">
        <v>159</v>
      </c>
      <c r="C40" s="148" t="s">
        <v>56</v>
      </c>
      <c r="D40" s="145">
        <v>1</v>
      </c>
      <c r="E40" s="148" t="s">
        <v>19</v>
      </c>
      <c r="F40" s="139"/>
      <c r="G40" s="146">
        <f t="shared" si="1"/>
        <v>0</v>
      </c>
    </row>
    <row r="41" spans="1:7" ht="14.25">
      <c r="A41" s="153" t="s">
        <v>129</v>
      </c>
      <c r="B41" s="79" t="s">
        <v>160</v>
      </c>
      <c r="C41" s="148" t="s">
        <v>56</v>
      </c>
      <c r="D41" s="156">
        <v>2</v>
      </c>
      <c r="E41" s="148" t="s">
        <v>19</v>
      </c>
      <c r="F41" s="139"/>
      <c r="G41" s="146">
        <f t="shared" si="1"/>
        <v>0</v>
      </c>
    </row>
    <row r="42" spans="1:7" ht="14.25">
      <c r="A42" s="153" t="s">
        <v>131</v>
      </c>
      <c r="B42" s="79" t="s">
        <v>161</v>
      </c>
      <c r="C42" s="148" t="s">
        <v>56</v>
      </c>
      <c r="D42" s="145">
        <v>1</v>
      </c>
      <c r="E42" s="148" t="s">
        <v>19</v>
      </c>
      <c r="F42" s="139"/>
      <c r="G42" s="146">
        <f t="shared" si="1"/>
        <v>0</v>
      </c>
    </row>
    <row r="43" spans="1:7" ht="14.25">
      <c r="A43" s="153" t="s">
        <v>115</v>
      </c>
      <c r="B43" s="79" t="s">
        <v>162</v>
      </c>
      <c r="C43" s="148" t="s">
        <v>56</v>
      </c>
      <c r="D43" s="145">
        <v>1</v>
      </c>
      <c r="E43" s="148" t="s">
        <v>19</v>
      </c>
      <c r="F43" s="139"/>
      <c r="G43" s="146">
        <f t="shared" si="1"/>
        <v>0</v>
      </c>
    </row>
    <row r="44" spans="1:7" ht="27">
      <c r="A44" s="153" t="s">
        <v>153</v>
      </c>
      <c r="B44" s="79" t="s">
        <v>163</v>
      </c>
      <c r="C44" s="148" t="s">
        <v>56</v>
      </c>
      <c r="D44" s="145">
        <v>2</v>
      </c>
      <c r="E44" s="148" t="s">
        <v>19</v>
      </c>
      <c r="F44" s="139"/>
      <c r="G44" s="146">
        <f t="shared" si="1"/>
        <v>0</v>
      </c>
    </row>
    <row r="45" spans="1:7" ht="14.25">
      <c r="A45" s="153" t="s">
        <v>164</v>
      </c>
      <c r="B45" s="79" t="s">
        <v>165</v>
      </c>
      <c r="C45" s="148" t="s">
        <v>56</v>
      </c>
      <c r="D45" s="145">
        <v>2</v>
      </c>
      <c r="E45" s="148" t="s">
        <v>19</v>
      </c>
      <c r="F45" s="139"/>
      <c r="G45" s="146">
        <f t="shared" si="1"/>
        <v>0</v>
      </c>
    </row>
    <row r="46" spans="1:7" ht="27">
      <c r="A46" s="153" t="s">
        <v>166</v>
      </c>
      <c r="B46" s="79" t="s">
        <v>167</v>
      </c>
      <c r="C46" s="148" t="s">
        <v>56</v>
      </c>
      <c r="D46" s="145">
        <v>2</v>
      </c>
      <c r="E46" s="148" t="s">
        <v>19</v>
      </c>
      <c r="F46" s="139"/>
      <c r="G46" s="146">
        <f t="shared" si="1"/>
        <v>0</v>
      </c>
    </row>
    <row r="47" spans="1:7" ht="27">
      <c r="A47" s="153" t="s">
        <v>168</v>
      </c>
      <c r="B47" s="79" t="s">
        <v>169</v>
      </c>
      <c r="C47" s="148" t="s">
        <v>56</v>
      </c>
      <c r="D47" s="145">
        <v>1</v>
      </c>
      <c r="E47" s="148" t="s">
        <v>19</v>
      </c>
      <c r="F47" s="139"/>
      <c r="G47" s="146">
        <f t="shared" si="1"/>
        <v>0</v>
      </c>
    </row>
    <row r="48" spans="1:7" ht="14.25">
      <c r="A48" s="153" t="s">
        <v>170</v>
      </c>
      <c r="B48" s="79" t="s">
        <v>171</v>
      </c>
      <c r="C48" s="148" t="s">
        <v>56</v>
      </c>
      <c r="D48" s="145">
        <v>1</v>
      </c>
      <c r="E48" s="148" t="s">
        <v>19</v>
      </c>
      <c r="F48" s="139"/>
      <c r="G48" s="146">
        <f t="shared" si="1"/>
        <v>0</v>
      </c>
    </row>
    <row r="49" spans="1:7" ht="27">
      <c r="A49" s="153" t="s">
        <v>172</v>
      </c>
      <c r="B49" s="79" t="s">
        <v>173</v>
      </c>
      <c r="C49" s="148" t="s">
        <v>56</v>
      </c>
      <c r="D49" s="145">
        <v>1</v>
      </c>
      <c r="E49" s="148" t="s">
        <v>19</v>
      </c>
      <c r="F49" s="139"/>
      <c r="G49" s="146">
        <f t="shared" si="1"/>
        <v>0</v>
      </c>
    </row>
    <row r="50" spans="1:7" ht="14.25">
      <c r="A50" s="153"/>
      <c r="B50" s="79"/>
      <c r="C50" s="148"/>
      <c r="D50" s="149"/>
      <c r="E50" s="148"/>
      <c r="F50" s="139"/>
      <c r="G50" s="146"/>
    </row>
    <row r="51" spans="1:7" ht="27">
      <c r="A51" s="153" t="s">
        <v>174</v>
      </c>
      <c r="B51" s="150" t="s">
        <v>175</v>
      </c>
      <c r="C51" s="148" t="s">
        <v>56</v>
      </c>
      <c r="D51" s="156">
        <v>1</v>
      </c>
      <c r="E51" s="148" t="s">
        <v>19</v>
      </c>
      <c r="F51" s="139"/>
      <c r="G51" s="146">
        <f>D51*F51</f>
        <v>0</v>
      </c>
    </row>
    <row r="52" spans="1:7" ht="14.25">
      <c r="A52" s="153" t="s">
        <v>176</v>
      </c>
      <c r="B52" s="152"/>
      <c r="C52" s="148"/>
      <c r="D52" s="148"/>
      <c r="E52" s="148"/>
      <c r="F52" s="139"/>
      <c r="G52" s="146"/>
    </row>
    <row r="53" spans="1:7" ht="14.25">
      <c r="A53" s="153" t="s">
        <v>75</v>
      </c>
      <c r="B53" s="150" t="s">
        <v>177</v>
      </c>
      <c r="C53" s="148" t="s">
        <v>56</v>
      </c>
      <c r="D53" s="145">
        <v>1</v>
      </c>
      <c r="E53" s="158" t="s">
        <v>19</v>
      </c>
      <c r="F53" s="139"/>
      <c r="G53" s="146">
        <f>D53*F53</f>
        <v>0</v>
      </c>
    </row>
    <row r="54" spans="1:7" ht="14.25">
      <c r="A54" s="135"/>
      <c r="B54" s="152"/>
      <c r="C54" s="148"/>
      <c r="D54" s="145"/>
      <c r="E54" s="148"/>
      <c r="F54" s="139"/>
      <c r="G54" s="159"/>
    </row>
    <row r="55" spans="1:7" ht="27">
      <c r="A55" s="153" t="s">
        <v>81</v>
      </c>
      <c r="B55" s="150" t="s">
        <v>178</v>
      </c>
      <c r="C55" s="148" t="s">
        <v>56</v>
      </c>
      <c r="D55" s="145">
        <v>1</v>
      </c>
      <c r="E55" s="158" t="s">
        <v>19</v>
      </c>
      <c r="F55" s="139"/>
      <c r="G55" s="146">
        <f>D55*F55</f>
        <v>0</v>
      </c>
    </row>
    <row r="56" spans="1:7" ht="14.25">
      <c r="A56" s="153"/>
      <c r="B56" s="160"/>
      <c r="C56" s="148"/>
      <c r="D56" s="145"/>
      <c r="E56" s="158"/>
      <c r="F56" s="139"/>
      <c r="G56" s="146"/>
    </row>
    <row r="57" spans="1:7" s="140" customFormat="1" ht="27">
      <c r="A57" s="153" t="s">
        <v>84</v>
      </c>
      <c r="B57" s="150" t="s">
        <v>179</v>
      </c>
      <c r="C57" s="148" t="s">
        <v>56</v>
      </c>
      <c r="D57" s="145">
        <v>9</v>
      </c>
      <c r="E57" s="148" t="s">
        <v>19</v>
      </c>
      <c r="F57" s="139"/>
      <c r="G57" s="146">
        <f>D57*F57</f>
        <v>0</v>
      </c>
    </row>
    <row r="58" spans="1:7" s="140" customFormat="1" ht="14.25">
      <c r="A58" s="153"/>
      <c r="B58" s="147"/>
      <c r="C58" s="148"/>
      <c r="D58" s="145"/>
      <c r="E58" s="148"/>
      <c r="F58" s="139"/>
      <c r="G58" s="146"/>
    </row>
    <row r="59" spans="1:7" s="140" customFormat="1" ht="14.25">
      <c r="A59" s="153" t="s">
        <v>87</v>
      </c>
      <c r="B59" s="121" t="s">
        <v>180</v>
      </c>
      <c r="C59" s="148"/>
      <c r="D59" s="161"/>
      <c r="E59" s="148"/>
      <c r="F59" s="139"/>
      <c r="G59" s="146"/>
    </row>
    <row r="60" spans="1:7" s="140" customFormat="1" ht="14.25">
      <c r="A60" s="135" t="s">
        <v>76</v>
      </c>
      <c r="B60" s="144" t="s">
        <v>181</v>
      </c>
      <c r="C60" s="136" t="s">
        <v>56</v>
      </c>
      <c r="D60" s="145">
        <v>85</v>
      </c>
      <c r="E60" s="136" t="s">
        <v>19</v>
      </c>
      <c r="F60" s="138"/>
      <c r="G60" s="146">
        <f aca="true" t="shared" si="2" ref="G60:G65">D60*F60</f>
        <v>0</v>
      </c>
    </row>
    <row r="61" spans="1:7" ht="14.25">
      <c r="A61" s="135" t="s">
        <v>79</v>
      </c>
      <c r="B61" s="144" t="s">
        <v>182</v>
      </c>
      <c r="C61" s="136" t="s">
        <v>56</v>
      </c>
      <c r="D61" s="145">
        <v>1</v>
      </c>
      <c r="E61" s="136" t="s">
        <v>19</v>
      </c>
      <c r="F61" s="138"/>
      <c r="G61" s="146">
        <f t="shared" si="2"/>
        <v>0</v>
      </c>
    </row>
    <row r="62" spans="1:7" ht="27">
      <c r="A62" s="153" t="s">
        <v>129</v>
      </c>
      <c r="B62" s="144" t="s">
        <v>183</v>
      </c>
      <c r="C62" s="136" t="s">
        <v>56</v>
      </c>
      <c r="D62" s="145">
        <v>20</v>
      </c>
      <c r="E62" s="136" t="s">
        <v>19</v>
      </c>
      <c r="F62" s="138"/>
      <c r="G62" s="146">
        <f t="shared" si="2"/>
        <v>0</v>
      </c>
    </row>
    <row r="63" spans="1:7" s="140" customFormat="1" ht="14.25">
      <c r="A63" s="153" t="s">
        <v>131</v>
      </c>
      <c r="B63" s="144" t="s">
        <v>184</v>
      </c>
      <c r="C63" s="136" t="s">
        <v>56</v>
      </c>
      <c r="D63" s="145">
        <v>4</v>
      </c>
      <c r="E63" s="136" t="s">
        <v>19</v>
      </c>
      <c r="F63" s="138"/>
      <c r="G63" s="146">
        <f t="shared" si="2"/>
        <v>0</v>
      </c>
    </row>
    <row r="64" spans="1:7" s="140" customFormat="1" ht="14.25">
      <c r="A64" s="153" t="s">
        <v>115</v>
      </c>
      <c r="B64" s="144" t="s">
        <v>185</v>
      </c>
      <c r="C64" s="136" t="s">
        <v>56</v>
      </c>
      <c r="D64" s="145">
        <v>4</v>
      </c>
      <c r="E64" s="136" t="s">
        <v>19</v>
      </c>
      <c r="F64" s="138"/>
      <c r="G64" s="146">
        <f t="shared" si="2"/>
        <v>0</v>
      </c>
    </row>
    <row r="65" spans="1:7" s="140" customFormat="1" ht="14.25">
      <c r="A65" s="153" t="s">
        <v>153</v>
      </c>
      <c r="B65" s="144" t="s">
        <v>186</v>
      </c>
      <c r="C65" s="136" t="s">
        <v>56</v>
      </c>
      <c r="D65" s="145">
        <v>1</v>
      </c>
      <c r="E65" s="136" t="s">
        <v>19</v>
      </c>
      <c r="F65" s="138"/>
      <c r="G65" s="146">
        <f t="shared" si="2"/>
        <v>0</v>
      </c>
    </row>
    <row r="66" spans="1:7" s="140" customFormat="1" ht="14.25">
      <c r="A66" s="153"/>
      <c r="B66" s="152"/>
      <c r="C66" s="148"/>
      <c r="D66" s="145"/>
      <c r="E66" s="148"/>
      <c r="F66" s="139"/>
      <c r="G66" s="146"/>
    </row>
    <row r="67" spans="1:7" ht="14.25">
      <c r="A67" s="153" t="s">
        <v>90</v>
      </c>
      <c r="B67" s="121" t="s">
        <v>187</v>
      </c>
      <c r="C67" s="148"/>
      <c r="D67" s="145"/>
      <c r="E67" s="148"/>
      <c r="F67" s="139"/>
      <c r="G67" s="146"/>
    </row>
    <row r="68" spans="1:7" ht="14.25">
      <c r="A68" s="135" t="s">
        <v>76</v>
      </c>
      <c r="B68" s="144" t="s">
        <v>188</v>
      </c>
      <c r="C68" s="136" t="s">
        <v>56</v>
      </c>
      <c r="D68" s="145">
        <v>3</v>
      </c>
      <c r="E68" s="136" t="s">
        <v>19</v>
      </c>
      <c r="F68" s="138"/>
      <c r="G68" s="146">
        <f>D68*F68</f>
        <v>0</v>
      </c>
    </row>
    <row r="69" spans="1:7" ht="14.25">
      <c r="A69" s="135" t="s">
        <v>79</v>
      </c>
      <c r="B69" s="144" t="s">
        <v>189</v>
      </c>
      <c r="C69" s="136" t="s">
        <v>56</v>
      </c>
      <c r="D69" s="145">
        <v>1</v>
      </c>
      <c r="E69" s="136" t="s">
        <v>19</v>
      </c>
      <c r="F69" s="138"/>
      <c r="G69" s="146">
        <f>D69*F69</f>
        <v>0</v>
      </c>
    </row>
    <row r="70" spans="1:8" ht="14.25">
      <c r="A70" s="153" t="s">
        <v>129</v>
      </c>
      <c r="B70" s="144" t="s">
        <v>190</v>
      </c>
      <c r="C70" s="136" t="s">
        <v>56</v>
      </c>
      <c r="D70" s="145">
        <v>1</v>
      </c>
      <c r="E70" s="136" t="s">
        <v>19</v>
      </c>
      <c r="F70" s="138"/>
      <c r="G70" s="146">
        <f>D70*F70</f>
        <v>0</v>
      </c>
      <c r="H70" s="157"/>
    </row>
    <row r="71" spans="1:7" ht="14.25">
      <c r="A71" s="153" t="s">
        <v>131</v>
      </c>
      <c r="B71" s="144" t="s">
        <v>191</v>
      </c>
      <c r="C71" s="136" t="s">
        <v>56</v>
      </c>
      <c r="D71" s="145">
        <v>1</v>
      </c>
      <c r="E71" s="136" t="s">
        <v>19</v>
      </c>
      <c r="F71" s="138"/>
      <c r="G71" s="146">
        <f>D71*F71</f>
        <v>0</v>
      </c>
    </row>
    <row r="72" spans="1:7" ht="14.25">
      <c r="A72" s="153"/>
      <c r="B72" s="152"/>
      <c r="C72" s="148"/>
      <c r="D72" s="145"/>
      <c r="E72" s="148"/>
      <c r="F72" s="139"/>
      <c r="G72" s="146"/>
    </row>
    <row r="73" spans="1:7" ht="14.25">
      <c r="A73" s="153" t="s">
        <v>192</v>
      </c>
      <c r="B73" s="121" t="s">
        <v>193</v>
      </c>
      <c r="C73" s="148" t="s">
        <v>56</v>
      </c>
      <c r="D73" s="145">
        <v>1</v>
      </c>
      <c r="E73" s="148" t="s">
        <v>19</v>
      </c>
      <c r="F73" s="139"/>
      <c r="G73" s="146">
        <f>D73*F73</f>
        <v>0</v>
      </c>
    </row>
    <row r="74" spans="1:7" ht="12" customHeight="1">
      <c r="A74" s="153"/>
      <c r="B74" s="152"/>
      <c r="C74" s="148"/>
      <c r="D74" s="148"/>
      <c r="E74" s="148"/>
      <c r="F74" s="139"/>
      <c r="G74" s="146"/>
    </row>
    <row r="75" spans="1:7" ht="27">
      <c r="A75" s="153" t="s">
        <v>194</v>
      </c>
      <c r="B75" s="150" t="s">
        <v>195</v>
      </c>
      <c r="C75" s="148" t="s">
        <v>56</v>
      </c>
      <c r="D75" s="156">
        <v>1</v>
      </c>
      <c r="E75" s="148" t="s">
        <v>19</v>
      </c>
      <c r="F75" s="139"/>
      <c r="G75" s="146">
        <f>D75*F75</f>
        <v>0</v>
      </c>
    </row>
    <row r="76" spans="1:7" ht="14.25">
      <c r="A76" s="153"/>
      <c r="B76" s="152"/>
      <c r="C76" s="148"/>
      <c r="D76" s="148"/>
      <c r="E76" s="148"/>
      <c r="F76" s="139"/>
      <c r="G76" s="146"/>
    </row>
    <row r="77" spans="1:7" s="140" customFormat="1" ht="17.25" customHeight="1">
      <c r="A77" s="153" t="s">
        <v>196</v>
      </c>
      <c r="B77" s="150" t="s">
        <v>197</v>
      </c>
      <c r="C77" s="148"/>
      <c r="D77" s="148"/>
      <c r="E77" s="148"/>
      <c r="F77" s="139"/>
      <c r="G77" s="146"/>
    </row>
    <row r="78" spans="1:9" s="140" customFormat="1" ht="27" customHeight="1">
      <c r="A78" s="135" t="s">
        <v>76</v>
      </c>
      <c r="B78" s="160" t="s">
        <v>198</v>
      </c>
      <c r="C78" s="148" t="s">
        <v>56</v>
      </c>
      <c r="D78" s="156">
        <v>1</v>
      </c>
      <c r="E78" s="148" t="s">
        <v>19</v>
      </c>
      <c r="F78" s="139"/>
      <c r="G78" s="146">
        <f>D78*F78</f>
        <v>0</v>
      </c>
      <c r="I78" s="162"/>
    </row>
    <row r="79" spans="1:7" ht="29.25" customHeight="1">
      <c r="A79" s="135" t="s">
        <v>79</v>
      </c>
      <c r="B79" s="160" t="s">
        <v>199</v>
      </c>
      <c r="C79" s="148" t="s">
        <v>56</v>
      </c>
      <c r="D79" s="156">
        <v>1</v>
      </c>
      <c r="E79" s="148" t="s">
        <v>19</v>
      </c>
      <c r="F79" s="139"/>
      <c r="G79" s="146">
        <f>D79*F79</f>
        <v>0</v>
      </c>
    </row>
    <row r="80" spans="1:7" ht="29.25" customHeight="1">
      <c r="A80" s="153" t="s">
        <v>129</v>
      </c>
      <c r="B80" s="160" t="s">
        <v>200</v>
      </c>
      <c r="C80" s="148" t="s">
        <v>56</v>
      </c>
      <c r="D80" s="156">
        <v>1</v>
      </c>
      <c r="E80" s="148" t="s">
        <v>19</v>
      </c>
      <c r="F80" s="139"/>
      <c r="G80" s="146">
        <f>D80*F80</f>
        <v>0</v>
      </c>
    </row>
    <row r="81" spans="1:7" ht="12" customHeight="1">
      <c r="A81" s="153"/>
      <c r="B81" s="160"/>
      <c r="C81" s="148"/>
      <c r="D81" s="148"/>
      <c r="E81" s="148"/>
      <c r="F81" s="139"/>
      <c r="G81" s="146"/>
    </row>
    <row r="82" spans="1:7" ht="16.5" customHeight="1">
      <c r="A82" s="153"/>
      <c r="B82" s="150" t="s">
        <v>201</v>
      </c>
      <c r="C82" s="148"/>
      <c r="D82" s="148"/>
      <c r="E82" s="148"/>
      <c r="F82" s="139"/>
      <c r="G82" s="146"/>
    </row>
    <row r="83" spans="1:7" ht="14.25">
      <c r="A83" s="163"/>
      <c r="B83" s="164"/>
      <c r="C83" s="165"/>
      <c r="D83" s="165"/>
      <c r="E83" s="165"/>
      <c r="F83" s="139"/>
      <c r="G83" s="146"/>
    </row>
    <row r="84" spans="1:7" ht="14.25">
      <c r="A84" s="153" t="s">
        <v>202</v>
      </c>
      <c r="B84" s="155" t="s">
        <v>203</v>
      </c>
      <c r="C84" s="148"/>
      <c r="D84" s="149"/>
      <c r="E84" s="148"/>
      <c r="F84" s="139"/>
      <c r="G84" s="146"/>
    </row>
    <row r="85" spans="1:7" ht="16.5" customHeight="1">
      <c r="A85" s="135" t="s">
        <v>76</v>
      </c>
      <c r="B85" s="79" t="s">
        <v>163</v>
      </c>
      <c r="C85" s="148" t="s">
        <v>56</v>
      </c>
      <c r="D85" s="145">
        <v>1</v>
      </c>
      <c r="E85" s="148" t="s">
        <v>19</v>
      </c>
      <c r="F85" s="139"/>
      <c r="G85" s="146">
        <f aca="true" t="shared" si="3" ref="G85:G90">D85*F85</f>
        <v>0</v>
      </c>
    </row>
    <row r="86" spans="1:7" ht="14.25">
      <c r="A86" s="135" t="s">
        <v>79</v>
      </c>
      <c r="B86" s="79" t="s">
        <v>165</v>
      </c>
      <c r="C86" s="148" t="s">
        <v>56</v>
      </c>
      <c r="D86" s="145">
        <v>3</v>
      </c>
      <c r="E86" s="148" t="s">
        <v>19</v>
      </c>
      <c r="F86" s="139"/>
      <c r="G86" s="146">
        <f t="shared" si="3"/>
        <v>0</v>
      </c>
    </row>
    <row r="87" spans="1:7" ht="27">
      <c r="A87" s="153" t="s">
        <v>129</v>
      </c>
      <c r="B87" s="79" t="s">
        <v>167</v>
      </c>
      <c r="C87" s="148" t="s">
        <v>56</v>
      </c>
      <c r="D87" s="145">
        <v>3</v>
      </c>
      <c r="E87" s="148" t="s">
        <v>19</v>
      </c>
      <c r="F87" s="139"/>
      <c r="G87" s="146">
        <f t="shared" si="3"/>
        <v>0</v>
      </c>
    </row>
    <row r="88" spans="1:7" ht="27">
      <c r="A88" s="153" t="s">
        <v>131</v>
      </c>
      <c r="B88" s="79" t="s">
        <v>169</v>
      </c>
      <c r="C88" s="148" t="s">
        <v>56</v>
      </c>
      <c r="D88" s="145">
        <v>1</v>
      </c>
      <c r="E88" s="148" t="s">
        <v>19</v>
      </c>
      <c r="F88" s="139"/>
      <c r="G88" s="146">
        <f t="shared" si="3"/>
        <v>0</v>
      </c>
    </row>
    <row r="89" spans="1:7" ht="14.25">
      <c r="A89" s="153" t="s">
        <v>115</v>
      </c>
      <c r="B89" s="79" t="s">
        <v>171</v>
      </c>
      <c r="C89" s="148" t="s">
        <v>56</v>
      </c>
      <c r="D89" s="145">
        <v>1</v>
      </c>
      <c r="E89" s="148" t="s">
        <v>19</v>
      </c>
      <c r="F89" s="139"/>
      <c r="G89" s="146">
        <f t="shared" si="3"/>
        <v>0</v>
      </c>
    </row>
    <row r="90" spans="1:7" ht="27">
      <c r="A90" s="153" t="s">
        <v>153</v>
      </c>
      <c r="B90" s="79" t="s">
        <v>173</v>
      </c>
      <c r="C90" s="148" t="s">
        <v>56</v>
      </c>
      <c r="D90" s="145">
        <v>1</v>
      </c>
      <c r="E90" s="148" t="s">
        <v>19</v>
      </c>
      <c r="F90" s="139"/>
      <c r="G90" s="146">
        <f t="shared" si="3"/>
        <v>0</v>
      </c>
    </row>
    <row r="91" spans="1:7" ht="14.25">
      <c r="A91" s="153"/>
      <c r="B91" s="79"/>
      <c r="C91" s="148"/>
      <c r="D91" s="145"/>
      <c r="E91" s="148"/>
      <c r="F91" s="139"/>
      <c r="G91" s="146"/>
    </row>
    <row r="92" spans="1:7" ht="14.25">
      <c r="A92" s="153" t="s">
        <v>204</v>
      </c>
      <c r="B92" s="150" t="s">
        <v>205</v>
      </c>
      <c r="C92" s="148"/>
      <c r="D92" s="145"/>
      <c r="E92" s="148"/>
      <c r="F92" s="139"/>
      <c r="G92" s="146"/>
    </row>
    <row r="93" spans="1:7" ht="14.25">
      <c r="A93" s="135" t="s">
        <v>76</v>
      </c>
      <c r="B93" s="144" t="s">
        <v>206</v>
      </c>
      <c r="C93" s="136" t="s">
        <v>78</v>
      </c>
      <c r="D93" s="145">
        <v>1</v>
      </c>
      <c r="E93" s="136" t="s">
        <v>19</v>
      </c>
      <c r="F93" s="138"/>
      <c r="G93" s="146">
        <f>D93*F93</f>
        <v>0</v>
      </c>
    </row>
    <row r="94" spans="1:7" s="140" customFormat="1" ht="14.25">
      <c r="A94" s="135" t="s">
        <v>79</v>
      </c>
      <c r="B94" s="144" t="s">
        <v>207</v>
      </c>
      <c r="C94" s="136" t="s">
        <v>78</v>
      </c>
      <c r="D94" s="145">
        <v>1</v>
      </c>
      <c r="E94" s="136" t="s">
        <v>19</v>
      </c>
      <c r="F94" s="138"/>
      <c r="G94" s="146">
        <f>D94*F94</f>
        <v>0</v>
      </c>
    </row>
    <row r="95" spans="1:7" s="140" customFormat="1" ht="30" customHeight="1">
      <c r="A95" s="153" t="s">
        <v>129</v>
      </c>
      <c r="B95" s="160" t="s">
        <v>208</v>
      </c>
      <c r="C95" s="136" t="s">
        <v>78</v>
      </c>
      <c r="D95" s="145">
        <v>1</v>
      </c>
      <c r="E95" t="s">
        <v>19</v>
      </c>
      <c r="F95" s="138"/>
      <c r="G95" s="146">
        <f>D95*F95</f>
        <v>0</v>
      </c>
    </row>
    <row r="96" spans="1:7" s="140" customFormat="1" ht="15.75" customHeight="1">
      <c r="A96" s="153" t="s">
        <v>131</v>
      </c>
      <c r="B96" s="140" t="s">
        <v>209</v>
      </c>
      <c r="C96" s="136" t="s">
        <v>78</v>
      </c>
      <c r="D96" s="145">
        <v>1</v>
      </c>
      <c r="E96" s="140" t="s">
        <v>19</v>
      </c>
      <c r="F96" s="138"/>
      <c r="G96" s="146">
        <f>D96*F96</f>
        <v>0</v>
      </c>
    </row>
    <row r="97" spans="1:7" s="140" customFormat="1" ht="14.25">
      <c r="A97" s="153" t="s">
        <v>115</v>
      </c>
      <c r="B97" s="140" t="s">
        <v>210</v>
      </c>
      <c r="C97" s="136" t="s">
        <v>78</v>
      </c>
      <c r="D97" s="145">
        <v>1</v>
      </c>
      <c r="E97" s="140" t="s">
        <v>19</v>
      </c>
      <c r="F97" s="138"/>
      <c r="G97" s="146">
        <f>D97*F97</f>
        <v>0</v>
      </c>
    </row>
    <row r="98" spans="4:7" s="140" customFormat="1" ht="7.5" customHeight="1">
      <c r="D98" s="145"/>
      <c r="F98" s="166"/>
      <c r="G98" s="167"/>
    </row>
    <row r="99" spans="1:7" ht="17.25">
      <c r="A99" s="153" t="s">
        <v>211</v>
      </c>
      <c r="B99" s="164" t="s">
        <v>212</v>
      </c>
      <c r="C99" s="148" t="s">
        <v>136</v>
      </c>
      <c r="D99" s="145">
        <v>1</v>
      </c>
      <c r="E99" s="148" t="s">
        <v>19</v>
      </c>
      <c r="F99" s="139"/>
      <c r="G99" s="146">
        <f>D99*F99</f>
        <v>0</v>
      </c>
    </row>
    <row r="100" spans="1:7" ht="14.25">
      <c r="A100" s="163"/>
      <c r="B100" s="164"/>
      <c r="C100" s="165"/>
      <c r="D100" s="145"/>
      <c r="E100" s="165"/>
      <c r="F100" s="139"/>
      <c r="G100" s="146"/>
    </row>
    <row r="101" spans="1:7" ht="14.25">
      <c r="A101" s="153" t="s">
        <v>213</v>
      </c>
      <c r="B101" s="164" t="s">
        <v>214</v>
      </c>
      <c r="C101" s="148"/>
      <c r="D101" s="145"/>
      <c r="E101" s="148"/>
      <c r="F101" s="139"/>
      <c r="G101" s="146"/>
    </row>
    <row r="102" spans="1:7" s="140" customFormat="1" ht="16.5">
      <c r="A102" s="135" t="s">
        <v>76</v>
      </c>
      <c r="B102" s="144" t="s">
        <v>215</v>
      </c>
      <c r="C102" s="136" t="s">
        <v>136</v>
      </c>
      <c r="D102" s="145">
        <v>1</v>
      </c>
      <c r="E102" s="136" t="s">
        <v>19</v>
      </c>
      <c r="F102" s="139"/>
      <c r="G102" s="146">
        <f>D102*F102</f>
        <v>0</v>
      </c>
    </row>
    <row r="103" spans="1:7" s="140" customFormat="1" ht="14.25">
      <c r="A103" s="135" t="s">
        <v>79</v>
      </c>
      <c r="B103" s="144" t="s">
        <v>216</v>
      </c>
      <c r="C103" s="136" t="s">
        <v>56</v>
      </c>
      <c r="D103" s="145">
        <v>1</v>
      </c>
      <c r="E103" s="136" t="s">
        <v>19</v>
      </c>
      <c r="F103" s="139"/>
      <c r="G103" s="146">
        <f>D103*F103</f>
        <v>0</v>
      </c>
    </row>
    <row r="104" spans="1:7" s="140" customFormat="1" ht="27">
      <c r="A104" s="153" t="s">
        <v>129</v>
      </c>
      <c r="B104" s="160" t="s">
        <v>217</v>
      </c>
      <c r="C104" s="148" t="s">
        <v>56</v>
      </c>
      <c r="D104" s="145">
        <v>1</v>
      </c>
      <c r="E104" s="148" t="s">
        <v>19</v>
      </c>
      <c r="F104" s="139"/>
      <c r="G104" s="146">
        <f>D104*F104</f>
        <v>0</v>
      </c>
    </row>
    <row r="105" spans="1:7" s="140" customFormat="1" ht="14.25">
      <c r="A105" s="153"/>
      <c r="B105" s="152"/>
      <c r="C105" s="148"/>
      <c r="D105" s="145"/>
      <c r="E105" s="148"/>
      <c r="F105" s="139"/>
      <c r="G105" s="146"/>
    </row>
    <row r="106" spans="1:7" ht="54.75">
      <c r="A106" s="153" t="s">
        <v>218</v>
      </c>
      <c r="B106" s="150" t="s">
        <v>219</v>
      </c>
      <c r="C106" s="148" t="s">
        <v>78</v>
      </c>
      <c r="D106" s="145">
        <v>1</v>
      </c>
      <c r="E106" s="158" t="s">
        <v>19</v>
      </c>
      <c r="F106" s="139"/>
      <c r="G106" s="146">
        <f>D106*F106</f>
        <v>0</v>
      </c>
    </row>
    <row r="107" spans="1:7" ht="14.25">
      <c r="A107" s="135"/>
      <c r="B107" s="152"/>
      <c r="C107" s="148"/>
      <c r="D107" s="145"/>
      <c r="E107" s="148"/>
      <c r="F107" s="139"/>
      <c r="G107" s="159"/>
    </row>
    <row r="108" spans="1:7" ht="27">
      <c r="A108" s="153" t="s">
        <v>220</v>
      </c>
      <c r="B108" s="150" t="s">
        <v>221</v>
      </c>
      <c r="C108" s="158"/>
      <c r="D108" s="145"/>
      <c r="E108" s="158"/>
      <c r="F108" s="139"/>
      <c r="G108" s="146"/>
    </row>
    <row r="109" spans="1:7" ht="17.25">
      <c r="A109" s="135" t="s">
        <v>76</v>
      </c>
      <c r="B109" s="160" t="s">
        <v>222</v>
      </c>
      <c r="C109" s="158" t="s">
        <v>136</v>
      </c>
      <c r="D109" s="145">
        <v>210</v>
      </c>
      <c r="E109" s="158" t="s">
        <v>19</v>
      </c>
      <c r="F109" s="139"/>
      <c r="G109" s="146">
        <f>D109*F109</f>
        <v>0</v>
      </c>
    </row>
    <row r="110" spans="1:7" ht="17.25">
      <c r="A110" s="135" t="s">
        <v>79</v>
      </c>
      <c r="B110" s="160" t="s">
        <v>223</v>
      </c>
      <c r="C110" s="158" t="s">
        <v>136</v>
      </c>
      <c r="D110" s="145">
        <v>1</v>
      </c>
      <c r="E110" s="158" t="s">
        <v>19</v>
      </c>
      <c r="F110" s="139"/>
      <c r="G110" s="146">
        <f>D110*F110</f>
        <v>0</v>
      </c>
    </row>
    <row r="111" spans="1:7" ht="17.25">
      <c r="A111" s="153" t="s">
        <v>129</v>
      </c>
      <c r="B111" s="160" t="s">
        <v>224</v>
      </c>
      <c r="C111" s="158" t="s">
        <v>136</v>
      </c>
      <c r="D111" s="145">
        <v>1</v>
      </c>
      <c r="E111" s="158" t="s">
        <v>19</v>
      </c>
      <c r="F111" s="139"/>
      <c r="G111" s="146">
        <f>D111*F111</f>
        <v>0</v>
      </c>
    </row>
    <row r="112" spans="1:7" ht="14.25">
      <c r="A112" s="135"/>
      <c r="B112" s="152"/>
      <c r="C112" s="148"/>
      <c r="D112" s="145"/>
      <c r="E112" s="148"/>
      <c r="F112" s="168"/>
      <c r="G112" s="159"/>
    </row>
    <row r="113" spans="1:7" ht="27.75">
      <c r="A113" s="135" t="s">
        <v>225</v>
      </c>
      <c r="B113" s="121" t="s">
        <v>226</v>
      </c>
      <c r="C113" s="158" t="s">
        <v>136</v>
      </c>
      <c r="D113" s="145">
        <v>1</v>
      </c>
      <c r="E113" s="158" t="s">
        <v>19</v>
      </c>
      <c r="F113" s="139"/>
      <c r="G113" s="146">
        <f>D113*F113</f>
        <v>0</v>
      </c>
    </row>
    <row r="114" spans="1:7" ht="14.25" customHeight="1">
      <c r="A114" s="135"/>
      <c r="B114" s="152"/>
      <c r="C114" s="148"/>
      <c r="D114" s="169"/>
      <c r="E114" s="148"/>
      <c r="F114" s="168"/>
      <c r="G114" s="170"/>
    </row>
    <row r="115" spans="1:7" ht="14.25">
      <c r="A115" s="171"/>
      <c r="B115" s="164" t="s">
        <v>227</v>
      </c>
      <c r="C115" s="164"/>
      <c r="D115" s="169"/>
      <c r="E115" s="164"/>
      <c r="F115" s="172"/>
      <c r="G115" s="121"/>
    </row>
    <row r="116" spans="1:7" ht="14.25">
      <c r="A116" s="171"/>
      <c r="B116" s="164"/>
      <c r="C116" s="164"/>
      <c r="D116" s="169"/>
      <c r="E116" s="164"/>
      <c r="F116" s="172"/>
      <c r="G116" s="121"/>
    </row>
    <row r="117" spans="1:7" ht="14.25">
      <c r="A117" s="173" t="s">
        <v>228</v>
      </c>
      <c r="B117" s="164" t="s">
        <v>229</v>
      </c>
      <c r="C117" s="164"/>
      <c r="D117" s="193"/>
      <c r="E117" s="193"/>
      <c r="F117" s="193"/>
      <c r="G117" s="174"/>
    </row>
    <row r="118" spans="1:7" ht="14.25">
      <c r="A118" s="135"/>
      <c r="B118" s="164" t="s">
        <v>230</v>
      </c>
      <c r="C118" s="164"/>
      <c r="D118" s="194"/>
      <c r="E118" s="194"/>
      <c r="F118" s="194"/>
      <c r="G118" s="175"/>
    </row>
    <row r="119" spans="1:7" ht="14.25">
      <c r="A119" s="135"/>
      <c r="B119" s="164"/>
      <c r="C119" s="164"/>
      <c r="D119" s="176"/>
      <c r="E119" s="174"/>
      <c r="F119" s="174"/>
      <c r="G119" s="176"/>
    </row>
    <row r="120" spans="1:7" ht="14.25">
      <c r="A120" s="177" t="s">
        <v>76</v>
      </c>
      <c r="B120" s="164" t="s">
        <v>231</v>
      </c>
      <c r="C120" s="164"/>
      <c r="D120" s="195"/>
      <c r="E120" s="195"/>
      <c r="F120" s="195"/>
      <c r="G120" s="178"/>
    </row>
    <row r="121" spans="1:7" ht="14.25">
      <c r="A121" s="177" t="s">
        <v>79</v>
      </c>
      <c r="B121" s="164" t="s">
        <v>232</v>
      </c>
      <c r="C121" s="164"/>
      <c r="D121" s="195"/>
      <c r="E121" s="195"/>
      <c r="F121" s="195"/>
      <c r="G121" s="178"/>
    </row>
    <row r="122" spans="1:7" ht="14.25">
      <c r="A122" s="177" t="s">
        <v>129</v>
      </c>
      <c r="B122" s="164" t="s">
        <v>233</v>
      </c>
      <c r="C122" s="164"/>
      <c r="D122" s="195"/>
      <c r="E122" s="195"/>
      <c r="F122" s="195"/>
      <c r="G122" s="178"/>
    </row>
    <row r="123" spans="1:7" ht="14.25">
      <c r="A123" s="135"/>
      <c r="B123" s="164"/>
      <c r="C123" s="164"/>
      <c r="D123" s="169"/>
      <c r="E123" s="164"/>
      <c r="F123" s="172"/>
      <c r="G123" s="121"/>
    </row>
    <row r="124" spans="1:7" ht="27">
      <c r="A124" s="163" t="s">
        <v>234</v>
      </c>
      <c r="B124" s="155" t="s">
        <v>235</v>
      </c>
      <c r="C124" s="164"/>
      <c r="D124" s="193"/>
      <c r="E124" s="193"/>
      <c r="F124" s="193"/>
      <c r="G124" s="174"/>
    </row>
    <row r="125" spans="1:7" ht="14.25">
      <c r="A125" s="135"/>
      <c r="B125" s="164" t="s">
        <v>236</v>
      </c>
      <c r="C125" s="164"/>
      <c r="D125" s="194"/>
      <c r="E125" s="194"/>
      <c r="F125" s="194"/>
      <c r="G125" s="175"/>
    </row>
    <row r="126" spans="1:7" ht="14.25">
      <c r="A126" s="135"/>
      <c r="B126" s="164"/>
      <c r="C126" s="164"/>
      <c r="D126" s="169"/>
      <c r="E126" s="164"/>
      <c r="F126" s="172"/>
      <c r="G126" s="121"/>
    </row>
    <row r="127" spans="1:7" ht="14.25">
      <c r="A127" s="177" t="s">
        <v>76</v>
      </c>
      <c r="B127" s="164" t="s">
        <v>237</v>
      </c>
      <c r="C127" s="164"/>
      <c r="D127" s="194"/>
      <c r="E127" s="194"/>
      <c r="F127" s="194"/>
      <c r="G127" s="175"/>
    </row>
    <row r="128" spans="1:7" ht="14.25">
      <c r="A128" s="135"/>
      <c r="B128" s="164"/>
      <c r="C128" s="164"/>
      <c r="D128" s="169"/>
      <c r="E128" s="164"/>
      <c r="F128" s="172"/>
      <c r="G128" s="121"/>
    </row>
    <row r="129" spans="1:7" ht="14.25">
      <c r="A129" s="135" t="s">
        <v>79</v>
      </c>
      <c r="B129" s="164" t="s">
        <v>238</v>
      </c>
      <c r="C129" s="164"/>
      <c r="D129" s="194"/>
      <c r="E129" s="194"/>
      <c r="F129" s="194"/>
      <c r="G129" s="175"/>
    </row>
    <row r="130" spans="1:7" ht="14.25">
      <c r="A130" s="135"/>
      <c r="B130" s="164"/>
      <c r="C130" s="164"/>
      <c r="D130" s="169"/>
      <c r="E130" s="164"/>
      <c r="F130" s="172"/>
      <c r="G130" s="121"/>
    </row>
    <row r="131" spans="1:7" ht="27">
      <c r="A131" s="163" t="s">
        <v>129</v>
      </c>
      <c r="B131" s="155" t="s">
        <v>239</v>
      </c>
      <c r="C131" s="164"/>
      <c r="D131" s="194"/>
      <c r="E131" s="194"/>
      <c r="F131" s="194"/>
      <c r="G131" s="175"/>
    </row>
    <row r="132" spans="1:7" ht="14.25">
      <c r="A132" s="173" t="s">
        <v>240</v>
      </c>
      <c r="B132" s="179"/>
      <c r="C132" s="164"/>
      <c r="D132" s="169"/>
      <c r="E132" s="164"/>
      <c r="F132" s="172"/>
      <c r="G132" s="121"/>
    </row>
    <row r="133" spans="1:7" ht="14.25">
      <c r="A133" s="135"/>
      <c r="B133" s="164" t="s">
        <v>236</v>
      </c>
      <c r="C133" s="164"/>
      <c r="D133" s="194"/>
      <c r="E133" s="194"/>
      <c r="F133" s="194"/>
      <c r="G133" s="175"/>
    </row>
    <row r="134" spans="1:7" ht="14.25">
      <c r="A134" s="135"/>
      <c r="B134" s="164"/>
      <c r="C134" s="164"/>
      <c r="D134" s="169"/>
      <c r="E134" s="164"/>
      <c r="F134" s="172"/>
      <c r="G134" s="121"/>
    </row>
    <row r="135" spans="1:7" ht="14.25">
      <c r="A135" s="164"/>
      <c r="B135" s="164"/>
      <c r="C135" s="164"/>
      <c r="D135" s="169"/>
      <c r="E135" s="164"/>
      <c r="F135" s="164"/>
      <c r="G135" s="180"/>
    </row>
    <row r="136" spans="1:10" ht="14.25" thickBot="1">
      <c r="A136" s="181" t="s">
        <v>241</v>
      </c>
      <c r="B136" s="182" t="s">
        <v>242</v>
      </c>
      <c r="C136" s="183"/>
      <c r="D136" s="184"/>
      <c r="E136" s="183"/>
      <c r="F136" s="183"/>
      <c r="G136" s="185">
        <f>SUM(G5:G113)</f>
        <v>0</v>
      </c>
      <c r="I136" s="186"/>
      <c r="J136" s="186"/>
    </row>
    <row r="137" spans="1:7" ht="14.25">
      <c r="A137" s="147"/>
      <c r="B137" s="23"/>
      <c r="C137" s="177"/>
      <c r="D137" s="187"/>
      <c r="E137" s="177"/>
      <c r="F137" s="177"/>
      <c r="G137" s="188"/>
    </row>
    <row r="138" spans="1:7" ht="14.25">
      <c r="A138" s="179"/>
      <c r="B138" s="48"/>
      <c r="C138" s="179"/>
      <c r="D138" s="189"/>
      <c r="E138" s="179"/>
      <c r="F138" s="179"/>
      <c r="G138" s="179"/>
    </row>
  </sheetData>
  <sheetProtection/>
  <mergeCells count="12">
    <mergeCell ref="D124:F124"/>
    <mergeCell ref="D125:F125"/>
    <mergeCell ref="D127:F127"/>
    <mergeCell ref="D129:F129"/>
    <mergeCell ref="D131:F131"/>
    <mergeCell ref="D133:F133"/>
    <mergeCell ref="A1:F1"/>
    <mergeCell ref="D117:F117"/>
    <mergeCell ref="D118:F118"/>
    <mergeCell ref="D120:F120"/>
    <mergeCell ref="D121:F121"/>
    <mergeCell ref="D122:F122"/>
  </mergeCells>
  <printOptions/>
  <pageMargins left="0.7000000000000001" right="0.7000000000000001" top="0.75" bottom="0.75" header="0.30000000000000004" footer="0.30000000000000004"/>
  <pageSetup orientation="portrait" paperSize="9"/>
</worksheet>
</file>

<file path=xl/worksheets/sheet3.xml><?xml version="1.0" encoding="utf-8"?>
<worksheet xmlns="http://schemas.openxmlformats.org/spreadsheetml/2006/main" xmlns:r="http://schemas.openxmlformats.org/officeDocument/2006/relationships">
  <dimension ref="A5:I19"/>
  <sheetViews>
    <sheetView zoomScalePageLayoutView="0" workbookViewId="0" topLeftCell="A1">
      <selection activeCell="A1" sqref="A1"/>
    </sheetView>
  </sheetViews>
  <sheetFormatPr defaultColWidth="9.140625" defaultRowHeight="15"/>
  <cols>
    <col min="1" max="1" width="2.421875" style="0" customWidth="1"/>
    <col min="2" max="8" width="8.8515625" style="0" customWidth="1"/>
    <col min="9" max="9" width="21.00390625" style="0" customWidth="1"/>
    <col min="10" max="10" width="8.8515625" style="0" customWidth="1"/>
  </cols>
  <sheetData>
    <row r="5" spans="1:9" ht="15.75">
      <c r="A5" s="179"/>
      <c r="B5" s="179"/>
      <c r="C5" s="196" t="s">
        <v>243</v>
      </c>
      <c r="D5" s="197"/>
      <c r="E5" s="197"/>
      <c r="F5" s="197"/>
      <c r="G5" s="198"/>
      <c r="H5" s="179"/>
      <c r="I5" s="198"/>
    </row>
    <row r="6" spans="1:9" ht="14.25">
      <c r="A6" s="179"/>
      <c r="B6" s="179"/>
      <c r="C6" s="179"/>
      <c r="D6" s="197"/>
      <c r="E6" s="197"/>
      <c r="F6" s="197"/>
      <c r="G6" s="198"/>
      <c r="H6" s="179"/>
      <c r="I6" s="198"/>
    </row>
    <row r="7" spans="1:9" ht="14.25">
      <c r="A7" s="199"/>
      <c r="B7" s="200" t="s">
        <v>117</v>
      </c>
      <c r="C7" s="201" t="s">
        <v>244</v>
      </c>
      <c r="D7" s="202"/>
      <c r="E7" s="202"/>
      <c r="F7" s="202"/>
      <c r="G7" s="203"/>
      <c r="H7" s="201"/>
      <c r="I7" s="204">
        <f>'[1]Usporedba_vertikalna_2018_2019'!O111</f>
        <v>96560</v>
      </c>
    </row>
    <row r="8" spans="1:9" ht="14.25">
      <c r="A8" s="199"/>
      <c r="B8" s="199"/>
      <c r="C8" s="199"/>
      <c r="D8" s="205"/>
      <c r="E8" s="205"/>
      <c r="F8" s="205"/>
      <c r="G8" s="206"/>
      <c r="H8" s="199"/>
      <c r="I8" s="207"/>
    </row>
    <row r="9" spans="1:9" ht="14.25">
      <c r="A9" s="199"/>
      <c r="B9" s="200" t="s">
        <v>241</v>
      </c>
      <c r="C9" s="201" t="s">
        <v>245</v>
      </c>
      <c r="D9" s="202"/>
      <c r="E9" s="202"/>
      <c r="F9" s="202"/>
      <c r="G9" s="203"/>
      <c r="H9" s="201"/>
      <c r="I9" s="204">
        <f>'[1]Usporedba_vodoravna_2018_2019'!I136</f>
        <v>103094</v>
      </c>
    </row>
    <row r="10" spans="1:9" ht="14.25">
      <c r="A10" s="199"/>
      <c r="B10" s="199"/>
      <c r="C10" s="199"/>
      <c r="D10" s="205"/>
      <c r="E10" s="205"/>
      <c r="F10" s="205"/>
      <c r="G10" s="206"/>
      <c r="H10" s="199"/>
      <c r="I10" s="208"/>
    </row>
    <row r="11" spans="1:9" ht="14.25">
      <c r="A11" s="199"/>
      <c r="B11" s="200" t="s">
        <v>246</v>
      </c>
      <c r="C11" s="201" t="s">
        <v>247</v>
      </c>
      <c r="D11" s="202"/>
      <c r="E11" s="202"/>
      <c r="F11" s="202"/>
      <c r="G11" s="203"/>
      <c r="H11" s="201"/>
      <c r="I11" s="204">
        <f>I9+I7</f>
        <v>199654</v>
      </c>
    </row>
    <row r="12" spans="1:9" ht="14.25">
      <c r="A12" s="199"/>
      <c r="B12" s="199"/>
      <c r="C12" s="199"/>
      <c r="D12" s="205"/>
      <c r="E12" s="205"/>
      <c r="F12" s="205"/>
      <c r="G12" s="206"/>
      <c r="H12" s="199"/>
      <c r="I12" s="208"/>
    </row>
    <row r="13" spans="1:9" ht="14.25">
      <c r="A13" s="199"/>
      <c r="B13" s="199"/>
      <c r="C13" s="199" t="s">
        <v>248</v>
      </c>
      <c r="D13" s="205"/>
      <c r="E13" s="205"/>
      <c r="F13" s="205"/>
      <c r="G13" s="206"/>
      <c r="H13" s="199"/>
      <c r="I13" s="207">
        <f>I11*0.25</f>
        <v>49913.5</v>
      </c>
    </row>
    <row r="14" spans="1:9" ht="14.25" thickBot="1">
      <c r="A14" s="199"/>
      <c r="B14" s="199"/>
      <c r="C14" s="199"/>
      <c r="D14" s="205"/>
      <c r="E14" s="205"/>
      <c r="F14" s="205"/>
      <c r="G14" s="206"/>
      <c r="H14" s="199"/>
      <c r="I14" s="208"/>
    </row>
    <row r="15" spans="1:9" ht="15.75">
      <c r="A15" s="199"/>
      <c r="B15" s="209"/>
      <c r="C15" s="210" t="s">
        <v>249</v>
      </c>
      <c r="D15" s="211"/>
      <c r="E15" s="211"/>
      <c r="F15" s="211"/>
      <c r="G15" s="212"/>
      <c r="H15" s="213"/>
      <c r="I15" s="214">
        <f>I13+I11</f>
        <v>249567.5</v>
      </c>
    </row>
    <row r="16" spans="1:9" ht="14.25">
      <c r="A16" s="199"/>
      <c r="B16" s="199"/>
      <c r="C16" s="199"/>
      <c r="D16" s="205"/>
      <c r="E16" s="205"/>
      <c r="F16" s="205"/>
      <c r="G16" s="206"/>
      <c r="H16" s="199"/>
      <c r="I16" s="215"/>
    </row>
    <row r="17" spans="1:9" ht="14.25">
      <c r="A17" s="199"/>
      <c r="B17" s="199"/>
      <c r="C17" s="199"/>
      <c r="D17" s="205"/>
      <c r="E17" s="205"/>
      <c r="F17" s="205"/>
      <c r="G17" s="206"/>
      <c r="H17" s="199"/>
      <c r="I17" s="215"/>
    </row>
    <row r="18" spans="1:9" ht="14.25">
      <c r="A18" s="179"/>
      <c r="B18" s="179"/>
      <c r="C18" s="179"/>
      <c r="D18" s="197"/>
      <c r="E18" s="197"/>
      <c r="F18" s="197"/>
      <c r="G18" s="198"/>
      <c r="H18" s="179"/>
      <c r="I18" s="198"/>
    </row>
    <row r="19" spans="1:9" ht="14.25">
      <c r="A19" s="179"/>
      <c r="B19" s="179"/>
      <c r="C19" s="148" t="s">
        <v>250</v>
      </c>
      <c r="D19" s="197"/>
      <c r="E19" s="216" t="s">
        <v>251</v>
      </c>
      <c r="F19" s="216"/>
      <c r="G19" s="216"/>
      <c r="H19" s="216"/>
      <c r="I19" s="216"/>
    </row>
  </sheetData>
  <sheetProtection/>
  <mergeCells count="1">
    <mergeCell ref="E19:I19"/>
  </mergeCells>
  <printOptions/>
  <pageMargins left="0.7000000000000001" right="0.7000000000000001" top="0.75" bottom="0.75" header="0.30000000000000004" footer="0.3000000000000000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 Hatman</dc:creator>
  <cp:keywords/>
  <dc:description/>
  <cp:lastModifiedBy>Zoran Hatman</cp:lastModifiedBy>
  <dcterms:created xsi:type="dcterms:W3CDTF">2019-03-18T12:35:53Z</dcterms:created>
  <dcterms:modified xsi:type="dcterms:W3CDTF">2019-03-22T12:38:41Z</dcterms:modified>
  <cp:category/>
  <cp:version/>
  <cp:contentType/>
  <cp:contentStatus/>
</cp:coreProperties>
</file>